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dringtoncom-my.sharepoint.com/personal/katie_perrie_edrington_com/Documents/Desktop/Rowing Stuff/"/>
    </mc:Choice>
  </mc:AlternateContent>
  <xr:revisionPtr revIDLastSave="120" documentId="8_{D26C2AD1-25DD-4DC4-BCDA-0E998D4CF12D}" xr6:coauthVersionLast="47" xr6:coauthVersionMax="47" xr10:uidLastSave="{0075D8D5-B126-4B72-A9A3-3BACD0960C3B}"/>
  <bookViews>
    <workbookView xWindow="-110" yWindow="-110" windowWidth="19420" windowHeight="11500" activeTab="1" xr2:uid="{A8F119A1-966E-4D39-B28D-A40F7ECFDB60}"/>
  </bookViews>
  <sheets>
    <sheet name="Contact Details + Instruction" sheetId="1" r:id="rId1"/>
    <sheet name="Competitor List" sheetId="9" r:id="rId2"/>
    <sheet name="1x" sheetId="7" r:id="rId3"/>
    <sheet name="2-.2x" sheetId="10" r:id="rId4"/>
    <sheet name="Coxless 4-.4x" sheetId="5" r:id="rId5"/>
    <sheet name="Coxed 4+.4x+" sheetId="11" r:id="rId6"/>
    <sheet name="Entry Summary Sheet" sheetId="2" r:id="rId7"/>
  </sheets>
  <definedNames>
    <definedName name="_xlnm.Print_Area" localSheetId="0">'Contact Details + Instruction'!$A$1:$D$22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2" l="1" a="1"/>
  <c r="N4" i="2" s="1"/>
  <c r="G25" i="2"/>
  <c r="H25" i="2" s="1"/>
  <c r="C25" i="2"/>
  <c r="D25" i="2" s="1"/>
  <c r="C4" i="2"/>
  <c r="H4" i="2"/>
  <c r="H5" i="2"/>
  <c r="G40" i="2"/>
  <c r="C36" i="2"/>
  <c r="C27" i="2"/>
  <c r="F3" i="2"/>
  <c r="B3" i="2"/>
  <c r="F38" i="2"/>
  <c r="B38" i="2"/>
  <c r="F34" i="2"/>
  <c r="B34" i="2"/>
  <c r="F30" i="2"/>
  <c r="B30" i="2"/>
  <c r="F23" i="2"/>
  <c r="F18" i="2"/>
  <c r="B18" i="2"/>
  <c r="B23" i="2"/>
  <c r="F12" i="2"/>
  <c r="B12" i="2"/>
  <c r="F6" i="2"/>
  <c r="B6" i="2"/>
  <c r="B40" i="2"/>
  <c r="C40" i="2" s="1"/>
  <c r="F40" i="2"/>
  <c r="B41" i="2"/>
  <c r="C41" i="2" s="1"/>
  <c r="D41" i="2" s="1"/>
  <c r="F41" i="2"/>
  <c r="G41" i="2" s="1"/>
  <c r="H41" i="2" s="1"/>
  <c r="C5" i="2"/>
  <c r="D5" i="2" s="1"/>
  <c r="B7" i="2"/>
  <c r="C7" i="2" s="1"/>
  <c r="F7" i="2"/>
  <c r="G7" i="2" s="1"/>
  <c r="H7" i="2" s="1"/>
  <c r="B8" i="2"/>
  <c r="C8" i="2" s="1"/>
  <c r="D8" i="2" s="1"/>
  <c r="F8" i="2"/>
  <c r="G8" i="2" s="1"/>
  <c r="H8" i="2" s="1"/>
  <c r="B9" i="2"/>
  <c r="C9" i="2" s="1"/>
  <c r="F9" i="2"/>
  <c r="G9" i="2" s="1"/>
  <c r="B10" i="2"/>
  <c r="C10" i="2" s="1"/>
  <c r="F10" i="2"/>
  <c r="G10" i="2" s="1"/>
  <c r="B11" i="2"/>
  <c r="C11" i="2" s="1"/>
  <c r="D11" i="2" s="1"/>
  <c r="F11" i="2"/>
  <c r="G11" i="2" s="1"/>
  <c r="H11" i="2" s="1"/>
  <c r="B13" i="2"/>
  <c r="C13" i="2" s="1"/>
  <c r="F13" i="2"/>
  <c r="G13" i="2" s="1"/>
  <c r="B14" i="2"/>
  <c r="C14" i="2" s="1"/>
  <c r="F14" i="2"/>
  <c r="G14" i="2" s="1"/>
  <c r="H14" i="2" s="1"/>
  <c r="B15" i="2"/>
  <c r="C15" i="2" s="1"/>
  <c r="F15" i="2"/>
  <c r="G15" i="2" s="1"/>
  <c r="B16" i="2"/>
  <c r="C16" i="2" s="1"/>
  <c r="F16" i="2"/>
  <c r="G16" i="2" s="1"/>
  <c r="B17" i="2"/>
  <c r="C17" i="2" s="1"/>
  <c r="D17" i="2" s="1"/>
  <c r="F17" i="2"/>
  <c r="G17" i="2" s="1"/>
  <c r="H17" i="2" s="1"/>
  <c r="B19" i="2"/>
  <c r="C19" i="2" s="1"/>
  <c r="F19" i="2"/>
  <c r="G19" i="2" s="1"/>
  <c r="B20" i="2"/>
  <c r="C20" i="2" s="1"/>
  <c r="F20" i="2"/>
  <c r="G20" i="2" s="1"/>
  <c r="B21" i="2"/>
  <c r="C21" i="2" s="1"/>
  <c r="F21" i="2"/>
  <c r="G21" i="2" s="1"/>
  <c r="B22" i="2"/>
  <c r="C22" i="2" s="1"/>
  <c r="D22" i="2" s="1"/>
  <c r="F22" i="2"/>
  <c r="G22" i="2" s="1"/>
  <c r="H22" i="2" s="1"/>
  <c r="B24" i="2"/>
  <c r="C24" i="2" s="1"/>
  <c r="F24" i="2"/>
  <c r="G24" i="2" s="1"/>
  <c r="B26" i="2"/>
  <c r="C26" i="2" s="1"/>
  <c r="D26" i="2" s="1"/>
  <c r="F26" i="2"/>
  <c r="G26" i="2" s="1"/>
  <c r="H26" i="2" s="1"/>
  <c r="B27" i="2"/>
  <c r="F27" i="2"/>
  <c r="G27" i="2" s="1"/>
  <c r="B28" i="2"/>
  <c r="C28" i="2" s="1"/>
  <c r="F28" i="2"/>
  <c r="G28" i="2" s="1"/>
  <c r="B29" i="2"/>
  <c r="C29" i="2" s="1"/>
  <c r="D29" i="2" s="1"/>
  <c r="F29" i="2"/>
  <c r="G29" i="2" s="1"/>
  <c r="H29" i="2" s="1"/>
  <c r="B31" i="2"/>
  <c r="C31" i="2" s="1"/>
  <c r="D31" i="2" s="1"/>
  <c r="F31" i="2"/>
  <c r="G31" i="2" s="1"/>
  <c r="H31" i="2" s="1"/>
  <c r="B32" i="2"/>
  <c r="C32" i="2" s="1"/>
  <c r="F32" i="2"/>
  <c r="G32" i="2" s="1"/>
  <c r="B33" i="2"/>
  <c r="C33" i="2" s="1"/>
  <c r="D33" i="2" s="1"/>
  <c r="F33" i="2"/>
  <c r="G33" i="2" s="1"/>
  <c r="H33" i="2" s="1"/>
  <c r="B35" i="2"/>
  <c r="C35" i="2" s="1"/>
  <c r="F35" i="2"/>
  <c r="G35" i="2" s="1"/>
  <c r="B36" i="2"/>
  <c r="F36" i="2"/>
  <c r="G36" i="2" s="1"/>
  <c r="B37" i="2"/>
  <c r="C37" i="2" s="1"/>
  <c r="D37" i="2" s="1"/>
  <c r="F37" i="2"/>
  <c r="G37" i="2" s="1"/>
  <c r="H37" i="2" s="1"/>
  <c r="B39" i="2"/>
  <c r="C39" i="2" s="1"/>
  <c r="F39" i="2"/>
  <c r="G39" i="2" s="1"/>
  <c r="H24" i="2" l="1"/>
  <c r="D24" i="2"/>
  <c r="H39" i="2"/>
  <c r="H35" i="2"/>
  <c r="H20" i="2"/>
  <c r="H19" i="2"/>
  <c r="H13" i="2"/>
  <c r="D39" i="2"/>
  <c r="D35" i="2"/>
  <c r="D20" i="2"/>
  <c r="D19" i="2"/>
  <c r="D13" i="2"/>
  <c r="D4" i="2"/>
  <c r="D14" i="2"/>
  <c r="D7" i="2"/>
  <c r="H40" i="2"/>
  <c r="D40" i="2"/>
  <c r="H36" i="2"/>
  <c r="D36" i="2"/>
  <c r="H32" i="2"/>
  <c r="D32" i="2"/>
  <c r="H28" i="2"/>
  <c r="D28" i="2"/>
  <c r="H21" i="2"/>
  <c r="D21" i="2"/>
  <c r="H16" i="2"/>
  <c r="H27" i="2"/>
  <c r="D27" i="2"/>
  <c r="H15" i="2"/>
  <c r="H10" i="2"/>
  <c r="H9" i="2"/>
  <c r="D15" i="2"/>
  <c r="D10" i="2"/>
  <c r="D9" i="2"/>
  <c r="D16" i="2"/>
  <c r="G42" i="2"/>
  <c r="H42" i="2" l="1"/>
  <c r="C7" i="1"/>
  <c r="D42" i="2"/>
  <c r="C4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<sst xmlns="http://schemas.openxmlformats.org/spreadsheetml/2006/main" count="215" uniqueCount="110">
  <si>
    <t>Please DO NOT enter data into the 'Entry Summary' sheet or the 'Total Entry Fee' box above - these will populate automatically.</t>
  </si>
  <si>
    <t>Instructions</t>
  </si>
  <si>
    <t xml:space="preserve">Contact Details </t>
  </si>
  <si>
    <t>1x</t>
  </si>
  <si>
    <t>2x</t>
  </si>
  <si>
    <t>2-</t>
  </si>
  <si>
    <t>4x+</t>
  </si>
  <si>
    <t>Junior 16</t>
  </si>
  <si>
    <t>4+</t>
  </si>
  <si>
    <t>4x</t>
  </si>
  <si>
    <t>Novice</t>
  </si>
  <si>
    <t>4-</t>
  </si>
  <si>
    <t>Res 2</t>
  </si>
  <si>
    <t>Total</t>
  </si>
  <si>
    <t>Junior</t>
  </si>
  <si>
    <t>Senior</t>
  </si>
  <si>
    <t>No</t>
  </si>
  <si>
    <t>Event</t>
  </si>
  <si>
    <t>Name</t>
  </si>
  <si>
    <t>Composite</t>
  </si>
  <si>
    <t>Comments</t>
  </si>
  <si>
    <t>Crew</t>
  </si>
  <si>
    <t>Bow</t>
  </si>
  <si>
    <t>Stroke</t>
  </si>
  <si>
    <t>Cox</t>
  </si>
  <si>
    <t>Yes</t>
  </si>
  <si>
    <t>Open</t>
  </si>
  <si>
    <t>O 4-</t>
  </si>
  <si>
    <t>O 4x</t>
  </si>
  <si>
    <t>O 2x</t>
  </si>
  <si>
    <t>O 1x</t>
  </si>
  <si>
    <t>W 4-</t>
  </si>
  <si>
    <t>W 4x</t>
  </si>
  <si>
    <t>W 2x</t>
  </si>
  <si>
    <t>W 1x</t>
  </si>
  <si>
    <t>W Nov 4+</t>
  </si>
  <si>
    <t>W Nov 4x+</t>
  </si>
  <si>
    <t>W Nov 2x</t>
  </si>
  <si>
    <t>W Nov 1x</t>
  </si>
  <si>
    <t>O Nov 4+</t>
  </si>
  <si>
    <t>O Nov 4x+</t>
  </si>
  <si>
    <t>O Nov 2x</t>
  </si>
  <si>
    <t>O Nov 1x</t>
  </si>
  <si>
    <t>O R2 2-</t>
  </si>
  <si>
    <t>O R2 2x</t>
  </si>
  <si>
    <t>O R2 1x</t>
  </si>
  <si>
    <t>W R2 2-</t>
  </si>
  <si>
    <t>W R2 2x</t>
  </si>
  <si>
    <t>W R2 1x</t>
  </si>
  <si>
    <t>W J16 4x+</t>
  </si>
  <si>
    <t>W J16 2x</t>
  </si>
  <si>
    <t>W J16 1x</t>
  </si>
  <si>
    <t>O J16 4x+</t>
  </si>
  <si>
    <t>O J16 2x</t>
  </si>
  <si>
    <t>O J16 1x</t>
  </si>
  <si>
    <t>O J14 4x+</t>
  </si>
  <si>
    <t>O J14 2x</t>
  </si>
  <si>
    <t>O J14 1x</t>
  </si>
  <si>
    <t>O 2-</t>
  </si>
  <si>
    <t>W 2-</t>
  </si>
  <si>
    <t>W R2 4x</t>
  </si>
  <si>
    <t>O R2 4x</t>
  </si>
  <si>
    <t>Please DO NOT delete columns, boxes or formulae.</t>
  </si>
  <si>
    <t>If you have any difficulty in completing this spreadsheet please get in touch.</t>
  </si>
  <si>
    <t>W J14 4x+</t>
  </si>
  <si>
    <t>W J14 2x</t>
  </si>
  <si>
    <t>W J14 1x</t>
  </si>
  <si>
    <t>Mas (state category in comments)</t>
  </si>
  <si>
    <t>O Mas 4+</t>
  </si>
  <si>
    <t>O Mas 4x</t>
  </si>
  <si>
    <t>O Mas 2-</t>
  </si>
  <si>
    <t>O Mas 2x</t>
  </si>
  <si>
    <t>O Mas 1x</t>
  </si>
  <si>
    <t>W Mas 4+</t>
  </si>
  <si>
    <t>W Mas 4x</t>
  </si>
  <si>
    <t>W Mas 2-</t>
  </si>
  <si>
    <t>W Mas 2x</t>
  </si>
  <si>
    <t>W Mas 1x</t>
  </si>
  <si>
    <t>Events Offered</t>
  </si>
  <si>
    <t>No of boats</t>
  </si>
  <si>
    <t>Junior 14</t>
  </si>
  <si>
    <t>Junior 18</t>
  </si>
  <si>
    <t>O J18 4x</t>
  </si>
  <si>
    <t>O J18 2x</t>
  </si>
  <si>
    <t>O J18 1x</t>
  </si>
  <si>
    <t>W J18 4x</t>
  </si>
  <si>
    <t>W J18 2x</t>
  </si>
  <si>
    <t>W J18 1x</t>
  </si>
  <si>
    <t>Fee per boat</t>
  </si>
  <si>
    <t>SR Race Licence Number</t>
  </si>
  <si>
    <t>Please add all competitors and their SR Race Licence numbers to the Competitor List first. Then they can be selected for all boats and events in their respective tabs.</t>
  </si>
  <si>
    <t>Leave blank if not required</t>
  </si>
  <si>
    <t>Mixed</t>
  </si>
  <si>
    <t>O R2 4-</t>
  </si>
  <si>
    <t>W R2 4-</t>
  </si>
  <si>
    <t>O Mas 4-</t>
  </si>
  <si>
    <t>W Mas 4-</t>
  </si>
  <si>
    <t>Composite Club Name (Blank if N/A)</t>
  </si>
  <si>
    <t>Clyde ARC
Account number: 30499927   Sort code: 20-33-96</t>
  </si>
  <si>
    <t>Email: captain@clydearc.org.uk</t>
  </si>
  <si>
    <t>Total Entry Fee</t>
  </si>
  <si>
    <t>Contact Number</t>
  </si>
  <si>
    <t>Contact E-mail</t>
  </si>
  <si>
    <t>Contact Name</t>
  </si>
  <si>
    <t>Club Name</t>
  </si>
  <si>
    <t>The total entry fee must be paid before the event.                                       This can be paid online in to the account below.</t>
  </si>
  <si>
    <t>e.g. A, B, C</t>
  </si>
  <si>
    <t>Mixed 2x</t>
  </si>
  <si>
    <t>Mixed 4x</t>
  </si>
  <si>
    <t xml:space="preserve">Please note that in submitting this form, you confirm that all the information herein is correct to your knowledge and that all rowers are eligible for the events entered.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</si>
</sst>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wrapText="1"/>
    </xf>
    <xf numFmtId="0" fontId="0" fillId="2" borderId="0" xfId="0" applyFill="1"/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0" fillId="0" borderId="0" xfId="0" applyAlignment="1">
      <alignment horizontal="left"/>
    </xf>
    <xf numFmtId="0" fontId="0" fillId="0" borderId="20" xfId="0" applyBorder="1"/>
    <xf numFmtId="164" fontId="0" fillId="0" borderId="20" xfId="0" applyNumberFormat="1" applyBorder="1"/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right"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right" vertical="center"/>
    </xf>
    <xf numFmtId="0" fontId="0" fillId="3" borderId="0" xfId="0" applyFill="1"/>
    <xf numFmtId="0" fontId="0" fillId="3" borderId="0" xfId="0" applyFill="1" applyAlignment="1">
      <alignment horizontal="left"/>
    </xf>
    <xf numFmtId="0" fontId="0" fillId="3" borderId="0" xfId="0" applyFill="1" applyAlignment="1">
      <alignment horizontal="right"/>
    </xf>
    <xf numFmtId="0" fontId="6" fillId="4" borderId="22" xfId="0" applyFont="1" applyFill="1" applyBorder="1" applyAlignment="1">
      <alignment horizontal="center"/>
    </xf>
    <xf numFmtId="0" fontId="6" fillId="4" borderId="23" xfId="0" applyFont="1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5" fillId="3" borderId="0" xfId="0" applyFont="1" applyFill="1"/>
    <xf numFmtId="164" fontId="5" fillId="3" borderId="0" xfId="0" applyNumberFormat="1" applyFont="1" applyFill="1"/>
    <xf numFmtId="164" fontId="0" fillId="3" borderId="0" xfId="0" applyNumberFormat="1" applyFill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164" fontId="4" fillId="4" borderId="19" xfId="0" applyNumberFormat="1" applyFont="1" applyFill="1" applyBorder="1" applyAlignment="1">
      <alignment horizontal="center" vertical="center"/>
    </xf>
    <xf numFmtId="0" fontId="0" fillId="5" borderId="0" xfId="0" applyFill="1"/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0" fillId="0" borderId="16" xfId="0" applyBorder="1"/>
    <xf numFmtId="0" fontId="0" fillId="0" borderId="10" xfId="0" applyBorder="1"/>
    <xf numFmtId="164" fontId="1" fillId="0" borderId="18" xfId="0" applyNumberFormat="1" applyFont="1" applyBorder="1"/>
    <xf numFmtId="0" fontId="0" fillId="0" borderId="15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7" xfId="0" applyBorder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2" fillId="3" borderId="0" xfId="0" applyFont="1" applyFill="1"/>
    <xf numFmtId="0" fontId="1" fillId="0" borderId="28" xfId="0" applyFont="1" applyBorder="1" applyAlignment="1">
      <alignment horizontal="center"/>
    </xf>
    <xf numFmtId="0" fontId="1" fillId="0" borderId="28" xfId="0" applyFont="1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8" xfId="0" applyBorder="1" applyAlignment="1">
      <alignment horizontal="center"/>
    </xf>
    <xf numFmtId="0" fontId="0" fillId="5" borderId="0" xfId="0" applyFill="1" applyAlignment="1">
      <alignment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4" borderId="29" xfId="0" applyFont="1" applyFill="1" applyBorder="1" applyAlignment="1">
      <alignment horizontal="center"/>
    </xf>
    <xf numFmtId="0" fontId="7" fillId="4" borderId="30" xfId="0" applyFont="1" applyFill="1" applyBorder="1" applyAlignment="1">
      <alignment horizontal="center"/>
    </xf>
    <xf numFmtId="0" fontId="4" fillId="4" borderId="21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2"/>
  <sheetViews>
    <sheetView topLeftCell="A12" zoomScale="110" zoomScaleNormal="110" zoomScaleSheetLayoutView="145" workbookViewId="0">
      <selection activeCell="C7" sqref="C7"/>
    </sheetView>
  </sheetViews>
  <sheetFormatPr defaultColWidth="8.81640625" defaultRowHeight="14.5" zeroHeight="1" x14ac:dyDescent="0.35"/>
  <cols>
    <col min="1" max="1" width="3.7265625" style="7" customWidth="1"/>
    <col min="2" max="2" width="29.26953125" customWidth="1"/>
    <col min="3" max="3" width="33.90625" customWidth="1"/>
    <col min="4" max="4" width="3.7265625" style="7" customWidth="1"/>
    <col min="5" max="20" width="8.81640625" style="47"/>
    <col min="21" max="16383" width="8.81640625" style="1"/>
    <col min="16384" max="16384" width="7.36328125" style="1" customWidth="1"/>
  </cols>
  <sheetData>
    <row r="1" spans="1:4" s="20" customFormat="1" ht="15" thickBot="1" x14ac:dyDescent="0.4"/>
    <row r="2" spans="1:4" ht="15" thickBot="1" x14ac:dyDescent="0.4">
      <c r="A2" s="20"/>
      <c r="B2" s="59" t="s">
        <v>2</v>
      </c>
      <c r="C2" s="60"/>
      <c r="D2" s="20"/>
    </row>
    <row r="3" spans="1:4" x14ac:dyDescent="0.35">
      <c r="A3" s="20"/>
      <c r="B3" s="38" t="s">
        <v>104</v>
      </c>
      <c r="C3" s="35"/>
      <c r="D3" s="20"/>
    </row>
    <row r="4" spans="1:4" x14ac:dyDescent="0.35">
      <c r="A4" s="20"/>
      <c r="B4" s="39" t="s">
        <v>103</v>
      </c>
      <c r="C4" s="36"/>
      <c r="D4" s="20"/>
    </row>
    <row r="5" spans="1:4" x14ac:dyDescent="0.35">
      <c r="A5" s="20"/>
      <c r="B5" s="39" t="s">
        <v>102</v>
      </c>
      <c r="C5" s="36"/>
      <c r="D5" s="20"/>
    </row>
    <row r="6" spans="1:4" x14ac:dyDescent="0.35">
      <c r="A6" s="20"/>
      <c r="B6" s="39" t="s">
        <v>101</v>
      </c>
      <c r="C6" s="36"/>
      <c r="D6" s="20"/>
    </row>
    <row r="7" spans="1:4" ht="15" thickBot="1" x14ac:dyDescent="0.4">
      <c r="A7" s="20"/>
      <c r="B7" s="40" t="s">
        <v>100</v>
      </c>
      <c r="C7" s="37">
        <f>'Entry Summary Sheet'!N4</f>
        <v>0</v>
      </c>
      <c r="D7" s="20"/>
    </row>
    <row r="8" spans="1:4" ht="30" customHeight="1" thickBot="1" x14ac:dyDescent="0.4">
      <c r="A8" s="20"/>
      <c r="B8" s="61" t="s">
        <v>105</v>
      </c>
      <c r="C8" s="62"/>
      <c r="D8" s="20"/>
    </row>
    <row r="9" spans="1:4" ht="29.5" customHeight="1" thickBot="1" x14ac:dyDescent="0.4">
      <c r="A9" s="20"/>
      <c r="B9" s="61" t="s">
        <v>98</v>
      </c>
      <c r="C9" s="62"/>
      <c r="D9" s="20"/>
    </row>
    <row r="10" spans="1:4" ht="15" thickBot="1" x14ac:dyDescent="0.4">
      <c r="A10" s="20"/>
      <c r="D10" s="20"/>
    </row>
    <row r="11" spans="1:4" ht="15" thickBot="1" x14ac:dyDescent="0.4">
      <c r="A11" s="20"/>
      <c r="B11" s="59" t="s">
        <v>1</v>
      </c>
      <c r="C11" s="60"/>
      <c r="D11" s="20"/>
    </row>
    <row r="12" spans="1:4" ht="57.75" customHeight="1" x14ac:dyDescent="0.35">
      <c r="A12" s="20"/>
      <c r="B12" s="63" t="s">
        <v>90</v>
      </c>
      <c r="C12" s="64"/>
      <c r="D12" s="20"/>
    </row>
    <row r="13" spans="1:4" ht="21" customHeight="1" x14ac:dyDescent="0.35">
      <c r="A13" s="20"/>
      <c r="B13" s="57" t="s">
        <v>62</v>
      </c>
      <c r="C13" s="58"/>
      <c r="D13" s="20"/>
    </row>
    <row r="14" spans="1:4" ht="51" customHeight="1" x14ac:dyDescent="0.35">
      <c r="A14" s="20"/>
      <c r="B14" s="57" t="s">
        <v>0</v>
      </c>
      <c r="C14" s="58"/>
      <c r="D14" s="20"/>
    </row>
    <row r="15" spans="1:4" x14ac:dyDescent="0.35">
      <c r="A15" s="20"/>
      <c r="B15" s="57" t="s">
        <v>109</v>
      </c>
      <c r="C15" s="58"/>
      <c r="D15" s="20"/>
    </row>
    <row r="16" spans="1:4" x14ac:dyDescent="0.35">
      <c r="A16" s="20"/>
      <c r="B16" s="57"/>
      <c r="C16" s="58"/>
      <c r="D16" s="20"/>
    </row>
    <row r="17" spans="1:20" x14ac:dyDescent="0.35">
      <c r="A17" s="20"/>
      <c r="B17" s="57"/>
      <c r="C17" s="58"/>
      <c r="D17" s="20"/>
    </row>
    <row r="18" spans="1:20" x14ac:dyDescent="0.35">
      <c r="A18" s="20"/>
      <c r="B18" s="57"/>
      <c r="C18" s="58"/>
      <c r="D18" s="20"/>
    </row>
    <row r="19" spans="1:20" s="6" customFormat="1" ht="30" customHeight="1" x14ac:dyDescent="0.35">
      <c r="A19" s="20"/>
      <c r="B19" s="57" t="s">
        <v>63</v>
      </c>
      <c r="C19" s="58"/>
      <c r="D19" s="20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spans="1:20" x14ac:dyDescent="0.35">
      <c r="A20" s="20"/>
      <c r="B20" s="53" t="s">
        <v>99</v>
      </c>
      <c r="C20" s="54"/>
      <c r="D20" s="20"/>
    </row>
    <row r="21" spans="1:20" ht="15" thickBot="1" x14ac:dyDescent="0.4">
      <c r="A21" s="20"/>
      <c r="B21" s="55"/>
      <c r="C21" s="56"/>
      <c r="D21" s="20"/>
    </row>
    <row r="22" spans="1:20" x14ac:dyDescent="0.35">
      <c r="A22" s="20"/>
      <c r="B22" s="7"/>
      <c r="C22" s="7"/>
      <c r="D22" s="20"/>
    </row>
  </sheetData>
  <mergeCells count="11">
    <mergeCell ref="B20:C20"/>
    <mergeCell ref="B21:C21"/>
    <mergeCell ref="B19:C19"/>
    <mergeCell ref="B15:C18"/>
    <mergeCell ref="B2:C2"/>
    <mergeCell ref="B13:C13"/>
    <mergeCell ref="B14:C14"/>
    <mergeCell ref="B11:C11"/>
    <mergeCell ref="B8:C8"/>
    <mergeCell ref="B9:C9"/>
    <mergeCell ref="B12:C12"/>
  </mergeCells>
  <pageMargins left="0.7" right="0.7" top="0.75" bottom="0.75" header="0.3" footer="0.3"/>
  <pageSetup paperSize="9" orientation="portrait" r:id="rId1"/>
  <headerFooter>
    <oddFooter>&amp;L_x000D_&amp;1#&amp;"Aptos"&amp;10&amp;K000000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F54AD-E412-41F9-8869-3D52962AAFDB}">
  <dimension ref="A1:E51"/>
  <sheetViews>
    <sheetView tabSelected="1" workbookViewId="0">
      <selection activeCell="B4" sqref="B4:B10"/>
    </sheetView>
  </sheetViews>
  <sheetFormatPr defaultColWidth="0" defaultRowHeight="14.5" zeroHeight="1" x14ac:dyDescent="0.35"/>
  <cols>
    <col min="1" max="1" width="9.1796875" style="20" customWidth="1"/>
    <col min="2" max="2" width="20.453125" style="11" bestFit="1" customWidth="1"/>
    <col min="3" max="3" width="22.81640625" style="15" bestFit="1" customWidth="1"/>
    <col min="4" max="4" width="38.6328125" style="15" customWidth="1"/>
    <col min="5" max="5" width="9.1796875" customWidth="1"/>
    <col min="6" max="16384" width="9.1796875" hidden="1"/>
  </cols>
  <sheetData>
    <row r="1" spans="2:5" ht="15" thickBot="1" x14ac:dyDescent="0.4">
      <c r="B1" s="21"/>
      <c r="C1" s="22"/>
      <c r="D1" s="22"/>
      <c r="E1" s="20"/>
    </row>
    <row r="2" spans="2:5" ht="15" thickBot="1" x14ac:dyDescent="0.4">
      <c r="B2" s="23" t="s">
        <v>18</v>
      </c>
      <c r="C2" s="24" t="s">
        <v>89</v>
      </c>
      <c r="D2" s="24" t="s">
        <v>97</v>
      </c>
      <c r="E2" s="20"/>
    </row>
    <row r="3" spans="2:5" ht="15" thickBot="1" x14ac:dyDescent="0.4">
      <c r="B3" s="16"/>
      <c r="C3" s="17"/>
      <c r="D3" s="17" t="s">
        <v>91</v>
      </c>
      <c r="E3" s="20"/>
    </row>
    <row r="4" spans="2:5" ht="15" thickBot="1" x14ac:dyDescent="0.4">
      <c r="B4" s="18"/>
      <c r="C4" s="17"/>
      <c r="D4" s="17"/>
      <c r="E4" s="20"/>
    </row>
    <row r="5" spans="2:5" ht="15" thickBot="1" x14ac:dyDescent="0.4">
      <c r="B5" s="18"/>
      <c r="C5" s="17"/>
      <c r="D5" s="17"/>
      <c r="E5" s="20"/>
    </row>
    <row r="6" spans="2:5" ht="15" thickBot="1" x14ac:dyDescent="0.4">
      <c r="B6" s="18"/>
      <c r="C6" s="17"/>
      <c r="D6" s="17"/>
      <c r="E6" s="20"/>
    </row>
    <row r="7" spans="2:5" ht="15" thickBot="1" x14ac:dyDescent="0.4">
      <c r="B7" s="18"/>
      <c r="C7" s="17"/>
      <c r="D7" s="17"/>
      <c r="E7" s="20"/>
    </row>
    <row r="8" spans="2:5" ht="15" thickBot="1" x14ac:dyDescent="0.4">
      <c r="B8" s="18"/>
      <c r="C8" s="19"/>
      <c r="D8" s="19"/>
      <c r="E8" s="20"/>
    </row>
    <row r="9" spans="2:5" ht="15" thickBot="1" x14ac:dyDescent="0.4">
      <c r="B9" s="18"/>
      <c r="C9" s="17"/>
      <c r="D9" s="17"/>
      <c r="E9" s="20"/>
    </row>
    <row r="10" spans="2:5" ht="15" thickBot="1" x14ac:dyDescent="0.4">
      <c r="B10" s="18"/>
      <c r="C10" s="17"/>
      <c r="D10" s="17"/>
      <c r="E10" s="20"/>
    </row>
    <row r="11" spans="2:5" ht="15" thickBot="1" x14ac:dyDescent="0.4">
      <c r="B11" s="18"/>
      <c r="C11" s="17"/>
      <c r="D11" s="17"/>
      <c r="E11" s="20"/>
    </row>
    <row r="12" spans="2:5" ht="15" thickBot="1" x14ac:dyDescent="0.4">
      <c r="B12" s="18"/>
      <c r="C12" s="17"/>
      <c r="D12" s="17"/>
      <c r="E12" s="20"/>
    </row>
    <row r="13" spans="2:5" ht="15" thickBot="1" x14ac:dyDescent="0.4">
      <c r="B13" s="18"/>
      <c r="C13" s="19"/>
      <c r="D13" s="19"/>
      <c r="E13" s="20"/>
    </row>
    <row r="14" spans="2:5" ht="15" thickBot="1" x14ac:dyDescent="0.4">
      <c r="B14" s="18"/>
      <c r="C14" s="17"/>
      <c r="D14" s="17"/>
      <c r="E14" s="20"/>
    </row>
    <row r="15" spans="2:5" ht="15" thickBot="1" x14ac:dyDescent="0.4">
      <c r="B15" s="18"/>
      <c r="C15" s="17"/>
      <c r="D15" s="17"/>
      <c r="E15" s="20"/>
    </row>
    <row r="16" spans="2:5" ht="15" thickBot="1" x14ac:dyDescent="0.4">
      <c r="B16" s="18"/>
      <c r="C16" s="17"/>
      <c r="D16" s="17"/>
      <c r="E16" s="20"/>
    </row>
    <row r="17" spans="2:5" ht="15" thickBot="1" x14ac:dyDescent="0.4">
      <c r="B17" s="18"/>
      <c r="C17" s="17"/>
      <c r="D17" s="17"/>
      <c r="E17" s="20"/>
    </row>
    <row r="18" spans="2:5" ht="15" thickBot="1" x14ac:dyDescent="0.4">
      <c r="B18" s="18"/>
      <c r="C18" s="19"/>
      <c r="D18" s="19"/>
      <c r="E18" s="20"/>
    </row>
    <row r="19" spans="2:5" ht="15" thickBot="1" x14ac:dyDescent="0.4">
      <c r="B19" s="18"/>
      <c r="C19" s="17"/>
      <c r="D19" s="17"/>
      <c r="E19" s="20"/>
    </row>
    <row r="20" spans="2:5" ht="15" thickBot="1" x14ac:dyDescent="0.4">
      <c r="B20" s="18"/>
      <c r="C20" s="17"/>
      <c r="D20" s="17"/>
      <c r="E20" s="20"/>
    </row>
    <row r="21" spans="2:5" ht="15" thickBot="1" x14ac:dyDescent="0.4">
      <c r="B21" s="18"/>
      <c r="C21" s="17"/>
      <c r="D21" s="17"/>
      <c r="E21" s="20"/>
    </row>
    <row r="22" spans="2:5" ht="15" thickBot="1" x14ac:dyDescent="0.4">
      <c r="B22" s="18"/>
      <c r="C22" s="17"/>
      <c r="D22" s="17"/>
      <c r="E22" s="20"/>
    </row>
    <row r="23" spans="2:5" ht="15" thickBot="1" x14ac:dyDescent="0.4">
      <c r="B23" s="18"/>
      <c r="C23" s="19"/>
      <c r="D23" s="19"/>
      <c r="E23" s="20"/>
    </row>
    <row r="24" spans="2:5" ht="15" thickBot="1" x14ac:dyDescent="0.4">
      <c r="B24" s="18"/>
      <c r="C24" s="17"/>
      <c r="D24" s="17"/>
      <c r="E24" s="20"/>
    </row>
    <row r="25" spans="2:5" ht="15" thickBot="1" x14ac:dyDescent="0.4">
      <c r="B25" s="18"/>
      <c r="C25" s="17"/>
      <c r="D25" s="17"/>
      <c r="E25" s="20"/>
    </row>
    <row r="26" spans="2:5" ht="15" thickBot="1" x14ac:dyDescent="0.4">
      <c r="B26" s="18"/>
      <c r="C26" s="17"/>
      <c r="D26" s="17"/>
      <c r="E26" s="20"/>
    </row>
    <row r="27" spans="2:5" ht="15" thickBot="1" x14ac:dyDescent="0.4">
      <c r="B27" s="18"/>
      <c r="C27" s="17"/>
      <c r="D27" s="17"/>
      <c r="E27" s="20"/>
    </row>
    <row r="28" spans="2:5" ht="15" thickBot="1" x14ac:dyDescent="0.4">
      <c r="B28" s="18"/>
      <c r="C28" s="19"/>
      <c r="D28" s="19"/>
      <c r="E28" s="20"/>
    </row>
    <row r="29" spans="2:5" ht="15" thickBot="1" x14ac:dyDescent="0.4">
      <c r="B29" s="18"/>
      <c r="C29" s="17"/>
      <c r="D29" s="17"/>
      <c r="E29" s="20"/>
    </row>
    <row r="30" spans="2:5" ht="15" thickBot="1" x14ac:dyDescent="0.4">
      <c r="B30" s="18"/>
      <c r="C30" s="17"/>
      <c r="D30" s="17"/>
      <c r="E30" s="20"/>
    </row>
    <row r="31" spans="2:5" ht="15" thickBot="1" x14ac:dyDescent="0.4">
      <c r="B31" s="18"/>
      <c r="C31" s="17"/>
      <c r="D31" s="17"/>
      <c r="E31" s="20"/>
    </row>
    <row r="32" spans="2:5" ht="15" thickBot="1" x14ac:dyDescent="0.4">
      <c r="B32" s="18"/>
      <c r="C32" s="17"/>
      <c r="D32" s="17"/>
      <c r="E32" s="20"/>
    </row>
    <row r="33" spans="2:5" ht="15" thickBot="1" x14ac:dyDescent="0.4">
      <c r="B33" s="18"/>
      <c r="C33" s="19"/>
      <c r="D33" s="19"/>
      <c r="E33" s="20"/>
    </row>
    <row r="34" spans="2:5" ht="15" thickBot="1" x14ac:dyDescent="0.4">
      <c r="B34" s="18"/>
      <c r="C34" s="17"/>
      <c r="D34" s="17"/>
      <c r="E34" s="20"/>
    </row>
    <row r="35" spans="2:5" ht="15" thickBot="1" x14ac:dyDescent="0.4">
      <c r="B35" s="18"/>
      <c r="C35" s="17"/>
      <c r="D35" s="17"/>
      <c r="E35" s="20"/>
    </row>
    <row r="36" spans="2:5" ht="15" thickBot="1" x14ac:dyDescent="0.4">
      <c r="B36" s="18"/>
      <c r="C36" s="17"/>
      <c r="D36" s="17"/>
      <c r="E36" s="20"/>
    </row>
    <row r="37" spans="2:5" ht="15" thickBot="1" x14ac:dyDescent="0.4">
      <c r="B37" s="18"/>
      <c r="C37" s="17"/>
      <c r="D37" s="17"/>
      <c r="E37" s="20"/>
    </row>
    <row r="38" spans="2:5" ht="15" thickBot="1" x14ac:dyDescent="0.4">
      <c r="B38" s="18"/>
      <c r="C38" s="19"/>
      <c r="D38" s="19"/>
      <c r="E38" s="20"/>
    </row>
    <row r="39" spans="2:5" ht="15" thickBot="1" x14ac:dyDescent="0.4">
      <c r="B39" s="18"/>
      <c r="C39" s="17"/>
      <c r="D39" s="17"/>
      <c r="E39" s="20"/>
    </row>
    <row r="40" spans="2:5" ht="15" thickBot="1" x14ac:dyDescent="0.4">
      <c r="B40" s="18"/>
      <c r="C40" s="17"/>
      <c r="D40" s="17"/>
      <c r="E40" s="20"/>
    </row>
    <row r="41" spans="2:5" ht="15" thickBot="1" x14ac:dyDescent="0.4">
      <c r="B41" s="18"/>
      <c r="C41" s="17"/>
      <c r="D41" s="17"/>
      <c r="E41" s="20"/>
    </row>
    <row r="42" spans="2:5" ht="15" thickBot="1" x14ac:dyDescent="0.4">
      <c r="B42" s="18"/>
      <c r="C42" s="17"/>
      <c r="D42" s="17"/>
      <c r="E42" s="20"/>
    </row>
    <row r="43" spans="2:5" ht="15" thickBot="1" x14ac:dyDescent="0.4">
      <c r="B43" s="18"/>
      <c r="C43" s="19"/>
      <c r="D43" s="19"/>
      <c r="E43" s="20"/>
    </row>
    <row r="44" spans="2:5" ht="15" thickBot="1" x14ac:dyDescent="0.4">
      <c r="B44" s="18"/>
      <c r="C44" s="17"/>
      <c r="D44" s="17"/>
      <c r="E44" s="20"/>
    </row>
    <row r="45" spans="2:5" ht="15" thickBot="1" x14ac:dyDescent="0.4">
      <c r="B45" s="18"/>
      <c r="C45" s="17"/>
      <c r="D45" s="17"/>
      <c r="E45" s="20"/>
    </row>
    <row r="46" spans="2:5" ht="15" thickBot="1" x14ac:dyDescent="0.4">
      <c r="B46" s="18"/>
      <c r="C46" s="17"/>
      <c r="D46" s="17"/>
      <c r="E46" s="20"/>
    </row>
    <row r="47" spans="2:5" ht="15" thickBot="1" x14ac:dyDescent="0.4">
      <c r="B47" s="18"/>
      <c r="C47" s="17"/>
      <c r="D47" s="17"/>
      <c r="E47" s="20"/>
    </row>
    <row r="48" spans="2:5" ht="15" thickBot="1" x14ac:dyDescent="0.4">
      <c r="B48" s="18"/>
      <c r="C48" s="19"/>
      <c r="D48" s="19"/>
      <c r="E48" s="20"/>
    </row>
    <row r="49" spans="2:5" ht="15" thickBot="1" x14ac:dyDescent="0.4">
      <c r="B49" s="18"/>
      <c r="C49" s="17"/>
      <c r="D49" s="17"/>
      <c r="E49" s="20"/>
    </row>
    <row r="50" spans="2:5" ht="15" thickBot="1" x14ac:dyDescent="0.4">
      <c r="B50" s="18"/>
      <c r="C50" s="17"/>
      <c r="D50" s="17"/>
      <c r="E50" s="20"/>
    </row>
    <row r="51" spans="2:5" x14ac:dyDescent="0.35">
      <c r="B51" s="21"/>
      <c r="C51" s="22"/>
      <c r="D51" s="22"/>
      <c r="E51" s="20"/>
    </row>
  </sheetData>
  <pageMargins left="0.7" right="0.7" top="0.75" bottom="0.75" header="0.3" footer="0.3"/>
  <pageSetup orientation="portrait" r:id="rId1"/>
  <headerFooter>
    <oddFooter>&amp;L_x000D_&amp;1#&amp;"Aptos"&amp;10&amp;K000000 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8"/>
  <sheetViews>
    <sheetView workbookViewId="0">
      <selection activeCell="B3" sqref="B3:B4"/>
    </sheetView>
  </sheetViews>
  <sheetFormatPr defaultColWidth="0" defaultRowHeight="14.5" zeroHeight="1" x14ac:dyDescent="0.35"/>
  <cols>
    <col min="1" max="1" width="9.1796875" style="31" customWidth="1"/>
    <col min="2" max="2" width="16.54296875" style="44" bestFit="1" customWidth="1"/>
    <col min="3" max="3" width="14.90625" style="44" customWidth="1"/>
    <col min="4" max="4" width="10.54296875" style="44" bestFit="1" customWidth="1"/>
    <col min="5" max="5" width="29.1796875" style="44" customWidth="1"/>
    <col min="6" max="6" width="9.1796875" style="31" customWidth="1"/>
    <col min="7" max="16384" width="9.1796875" hidden="1"/>
  </cols>
  <sheetData>
    <row r="1" spans="2:5" ht="21.5" thickBot="1" x14ac:dyDescent="0.55000000000000004">
      <c r="B1" s="65" t="s">
        <v>3</v>
      </c>
      <c r="C1" s="66"/>
      <c r="D1" s="66"/>
      <c r="E1" s="67"/>
    </row>
    <row r="2" spans="2:5" ht="15" thickBot="1" x14ac:dyDescent="0.4">
      <c r="B2" s="32" t="s">
        <v>17</v>
      </c>
      <c r="C2" s="33" t="s">
        <v>18</v>
      </c>
      <c r="D2" s="33" t="s">
        <v>20</v>
      </c>
      <c r="E2" s="34" t="s">
        <v>21</v>
      </c>
    </row>
    <row r="3" spans="2:5" ht="15" thickBot="1" x14ac:dyDescent="0.4">
      <c r="B3" s="4"/>
      <c r="C3" s="5"/>
      <c r="D3" s="5"/>
      <c r="E3" s="5"/>
    </row>
    <row r="4" spans="2:5" ht="15" thickBot="1" x14ac:dyDescent="0.4">
      <c r="B4" s="4"/>
      <c r="C4" s="3"/>
      <c r="D4" s="3"/>
      <c r="E4" s="5"/>
    </row>
    <row r="5" spans="2:5" ht="15" thickBot="1" x14ac:dyDescent="0.4">
      <c r="B5" s="4"/>
      <c r="C5" s="3"/>
      <c r="D5" s="3"/>
      <c r="E5" s="5"/>
    </row>
    <row r="6" spans="2:5" ht="15" thickBot="1" x14ac:dyDescent="0.4">
      <c r="B6" s="4"/>
      <c r="C6" s="3"/>
      <c r="D6" s="3"/>
      <c r="E6" s="5"/>
    </row>
    <row r="7" spans="2:5" ht="15" thickBot="1" x14ac:dyDescent="0.4">
      <c r="B7" s="4"/>
      <c r="C7" s="3"/>
      <c r="D7" s="3"/>
      <c r="E7" s="5"/>
    </row>
    <row r="8" spans="2:5" ht="15" thickBot="1" x14ac:dyDescent="0.4">
      <c r="B8" s="4"/>
      <c r="C8" s="3"/>
      <c r="D8" s="3"/>
      <c r="E8" s="5"/>
    </row>
    <row r="9" spans="2:5" ht="15" thickBot="1" x14ac:dyDescent="0.4">
      <c r="B9" s="4"/>
      <c r="C9" s="3"/>
      <c r="D9" s="3"/>
      <c r="E9" s="5"/>
    </row>
    <row r="10" spans="2:5" ht="15" thickBot="1" x14ac:dyDescent="0.4">
      <c r="B10" s="4"/>
      <c r="C10" s="3"/>
      <c r="D10" s="3"/>
      <c r="E10" s="5"/>
    </row>
    <row r="11" spans="2:5" ht="15" thickBot="1" x14ac:dyDescent="0.4">
      <c r="B11" s="4"/>
      <c r="C11" s="3"/>
      <c r="D11" s="3"/>
      <c r="E11" s="5"/>
    </row>
    <row r="12" spans="2:5" ht="15" thickBot="1" x14ac:dyDescent="0.4">
      <c r="B12" s="4"/>
      <c r="C12" s="3"/>
      <c r="D12" s="3"/>
      <c r="E12" s="5"/>
    </row>
    <row r="13" spans="2:5" ht="15" thickBot="1" x14ac:dyDescent="0.4">
      <c r="B13" s="4"/>
      <c r="C13" s="3"/>
      <c r="D13" s="3"/>
      <c r="E13" s="5"/>
    </row>
    <row r="14" spans="2:5" ht="15" thickBot="1" x14ac:dyDescent="0.4">
      <c r="B14" s="4"/>
      <c r="C14" s="3"/>
      <c r="D14" s="3"/>
      <c r="E14" s="5"/>
    </row>
    <row r="15" spans="2:5" ht="15" thickBot="1" x14ac:dyDescent="0.4">
      <c r="B15" s="4"/>
      <c r="C15" s="3"/>
      <c r="D15" s="3"/>
      <c r="E15" s="5"/>
    </row>
    <row r="16" spans="2:5" ht="15" thickBot="1" x14ac:dyDescent="0.4">
      <c r="B16" s="4"/>
      <c r="C16" s="3"/>
      <c r="D16" s="3"/>
      <c r="E16" s="5"/>
    </row>
    <row r="17" spans="1:6" ht="15" thickBot="1" x14ac:dyDescent="0.4">
      <c r="B17" s="4"/>
      <c r="C17" s="3"/>
      <c r="D17" s="3"/>
      <c r="E17" s="5"/>
    </row>
    <row r="18" spans="1:6" ht="15" thickBot="1" x14ac:dyDescent="0.4">
      <c r="B18" s="4"/>
      <c r="C18" s="3"/>
      <c r="D18" s="3"/>
      <c r="E18" s="5"/>
    </row>
    <row r="19" spans="1:6" ht="15" thickBot="1" x14ac:dyDescent="0.4">
      <c r="B19" s="4"/>
      <c r="C19" s="3"/>
      <c r="D19" s="3"/>
      <c r="E19" s="5"/>
    </row>
    <row r="20" spans="1:6" ht="15" thickBot="1" x14ac:dyDescent="0.4">
      <c r="B20" s="4"/>
      <c r="C20" s="3"/>
      <c r="D20" s="3"/>
      <c r="E20" s="5"/>
    </row>
    <row r="21" spans="1:6" ht="15" thickBot="1" x14ac:dyDescent="0.4">
      <c r="B21" s="4"/>
      <c r="C21" s="3"/>
      <c r="D21" s="3"/>
      <c r="E21" s="5"/>
    </row>
    <row r="22" spans="1:6" ht="15" thickBot="1" x14ac:dyDescent="0.4">
      <c r="B22" s="4"/>
      <c r="C22" s="3"/>
      <c r="D22" s="3"/>
      <c r="E22" s="5"/>
    </row>
    <row r="23" spans="1:6" ht="15" thickBot="1" x14ac:dyDescent="0.4">
      <c r="B23" s="4"/>
      <c r="C23" s="3"/>
      <c r="D23" s="3"/>
      <c r="E23" s="5"/>
    </row>
    <row r="24" spans="1:6" ht="15" thickBot="1" x14ac:dyDescent="0.4">
      <c r="B24" s="4"/>
      <c r="C24" s="3"/>
      <c r="D24" s="3"/>
      <c r="E24" s="5"/>
    </row>
    <row r="25" spans="1:6" ht="15" thickBot="1" x14ac:dyDescent="0.4">
      <c r="B25" s="4"/>
      <c r="C25" s="3"/>
      <c r="D25" s="3"/>
      <c r="E25" s="5"/>
    </row>
    <row r="26" spans="1:6" ht="15" thickBot="1" x14ac:dyDescent="0.4">
      <c r="B26" s="4"/>
      <c r="C26" s="3"/>
      <c r="D26" s="3"/>
      <c r="E26" s="5"/>
    </row>
    <row r="27" spans="1:6" ht="15" thickBot="1" x14ac:dyDescent="0.4">
      <c r="B27" s="4"/>
      <c r="C27" s="3"/>
      <c r="D27" s="3"/>
      <c r="E27" s="5"/>
    </row>
    <row r="28" spans="1:6" s="7" customFormat="1" x14ac:dyDescent="0.35">
      <c r="A28" s="31"/>
      <c r="B28" s="45"/>
      <c r="C28" s="45"/>
      <c r="D28" s="45"/>
      <c r="E28" s="45"/>
      <c r="F28" s="31"/>
    </row>
  </sheetData>
  <mergeCells count="1">
    <mergeCell ref="B1:E1"/>
  </mergeCells>
  <pageMargins left="0.7" right="0.7" top="0.75" bottom="0.75" header="0.3" footer="0.3"/>
  <headerFooter>
    <oddFooter>&amp;L_x000D_&amp;1#&amp;"Aptos"&amp;10&amp;K000000 INTERNAL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0A109C-E727-485A-B8A9-61FF0168246C}">
          <x14:formula1>
            <xm:f>'Competitor List'!$B$3:$B$50</xm:f>
          </x14:formula1>
          <xm:sqref>E3:E27</xm:sqref>
        </x14:dataValidation>
        <x14:dataValidation type="list" allowBlank="1" showInputMessage="1" showErrorMessage="1" xr:uid="{5BF546B4-2772-4DA0-9D3B-00ADEBB281BE}">
          <x14:formula1>
            <xm:f>'Entry Summary Sheet'!$Y$3:$Y$14</xm:f>
          </x14:formula1>
          <xm:sqref>B4:B27 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55F31-DB58-4494-9CD0-D3A0CC787497}">
  <dimension ref="A1:Q68"/>
  <sheetViews>
    <sheetView workbookViewId="0">
      <selection activeCell="B3" sqref="B3"/>
    </sheetView>
  </sheetViews>
  <sheetFormatPr defaultColWidth="0" defaultRowHeight="14.5" zeroHeight="1" x14ac:dyDescent="0.35"/>
  <cols>
    <col min="1" max="1" width="9.1796875" style="31" customWidth="1"/>
    <col min="2" max="2" width="21.453125" style="44" bestFit="1" customWidth="1"/>
    <col min="3" max="3" width="9.453125" style="44" bestFit="1" customWidth="1"/>
    <col min="4" max="4" width="10.54296875" style="44" bestFit="1" customWidth="1"/>
    <col min="5" max="5" width="16.90625" style="44" customWidth="1"/>
    <col min="6" max="6" width="21.90625" style="44" customWidth="1"/>
    <col min="7" max="7" width="29.26953125" style="44" customWidth="1"/>
    <col min="8" max="8" width="9.1796875" style="46" customWidth="1"/>
    <col min="9" max="9" width="22.1796875" style="44" bestFit="1" customWidth="1"/>
    <col min="10" max="10" width="9.453125" style="44" bestFit="1" customWidth="1"/>
    <col min="11" max="12" width="10.54296875" style="44" bestFit="1" customWidth="1"/>
    <col min="13" max="13" width="23" style="44" customWidth="1"/>
    <col min="14" max="14" width="28" style="44" customWidth="1"/>
    <col min="15" max="15" width="9.1796875" style="31" customWidth="1"/>
    <col min="16" max="17" width="0" hidden="1" customWidth="1"/>
    <col min="18" max="16384" width="9.1796875" hidden="1"/>
  </cols>
  <sheetData>
    <row r="1" spans="2:14" ht="21" x14ac:dyDescent="0.5">
      <c r="B1" s="68" t="s">
        <v>5</v>
      </c>
      <c r="C1" s="68"/>
      <c r="D1" s="68"/>
      <c r="E1" s="68"/>
      <c r="F1" s="68"/>
      <c r="G1" s="68"/>
      <c r="I1" s="69" t="s">
        <v>4</v>
      </c>
      <c r="J1" s="70"/>
      <c r="K1" s="70"/>
      <c r="L1" s="70"/>
      <c r="M1" s="70"/>
      <c r="N1" s="71"/>
    </row>
    <row r="2" spans="2:14" x14ac:dyDescent="0.35">
      <c r="B2" s="48" t="s">
        <v>17</v>
      </c>
      <c r="C2" s="48" t="s">
        <v>18</v>
      </c>
      <c r="D2" s="48" t="s">
        <v>19</v>
      </c>
      <c r="E2" s="48" t="s">
        <v>20</v>
      </c>
      <c r="F2" s="49" t="s">
        <v>22</v>
      </c>
      <c r="G2" s="48" t="s">
        <v>23</v>
      </c>
      <c r="I2" s="48" t="s">
        <v>17</v>
      </c>
      <c r="J2" s="48" t="s">
        <v>18</v>
      </c>
      <c r="K2" s="48" t="s">
        <v>19</v>
      </c>
      <c r="L2" s="48" t="s">
        <v>20</v>
      </c>
      <c r="M2" s="48" t="s">
        <v>22</v>
      </c>
      <c r="N2" s="48" t="s">
        <v>23</v>
      </c>
    </row>
    <row r="3" spans="2:14" x14ac:dyDescent="0.35">
      <c r="B3" s="50"/>
      <c r="C3" s="50" t="s">
        <v>106</v>
      </c>
      <c r="D3" s="50"/>
      <c r="E3" s="50"/>
      <c r="F3" s="51"/>
      <c r="G3" s="51"/>
      <c r="I3" s="50"/>
      <c r="J3" s="50" t="s">
        <v>106</v>
      </c>
      <c r="K3" s="50"/>
      <c r="L3" s="50"/>
      <c r="M3" s="51"/>
      <c r="N3" s="51"/>
    </row>
    <row r="4" spans="2:14" s="31" customFormat="1" x14ac:dyDescent="0.35">
      <c r="B4" s="50"/>
      <c r="C4" s="50"/>
      <c r="D4" s="50"/>
      <c r="E4" s="50"/>
      <c r="F4" s="49"/>
      <c r="G4" s="51"/>
      <c r="I4" s="50"/>
      <c r="J4" s="50"/>
      <c r="K4" s="50"/>
      <c r="L4" s="50"/>
      <c r="M4" s="51"/>
      <c r="N4" s="51"/>
    </row>
    <row r="5" spans="2:14" s="31" customFormat="1" x14ac:dyDescent="0.35">
      <c r="B5" s="50"/>
      <c r="C5" s="50"/>
      <c r="D5" s="50"/>
      <c r="E5" s="50"/>
      <c r="F5" s="49"/>
      <c r="G5" s="51"/>
      <c r="I5" s="50"/>
      <c r="J5" s="50"/>
      <c r="K5" s="50"/>
      <c r="L5" s="50"/>
      <c r="M5" s="51"/>
      <c r="N5" s="51"/>
    </row>
    <row r="6" spans="2:14" s="31" customFormat="1" x14ac:dyDescent="0.35">
      <c r="B6" s="50"/>
      <c r="C6" s="50"/>
      <c r="D6" s="50"/>
      <c r="E6" s="50"/>
      <c r="F6" s="49"/>
      <c r="G6" s="51"/>
      <c r="I6" s="50"/>
      <c r="J6" s="50"/>
      <c r="K6" s="50"/>
      <c r="L6" s="50"/>
      <c r="M6" s="51"/>
      <c r="N6" s="51"/>
    </row>
    <row r="7" spans="2:14" s="31" customFormat="1" x14ac:dyDescent="0.35">
      <c r="B7" s="50"/>
      <c r="C7" s="50"/>
      <c r="D7" s="50"/>
      <c r="E7" s="50"/>
      <c r="F7" s="49"/>
      <c r="G7" s="51"/>
      <c r="I7" s="50"/>
      <c r="J7" s="50"/>
      <c r="K7" s="50"/>
      <c r="L7" s="50"/>
      <c r="M7" s="51"/>
      <c r="N7" s="51"/>
    </row>
    <row r="8" spans="2:14" s="31" customFormat="1" x14ac:dyDescent="0.35">
      <c r="B8" s="50"/>
      <c r="C8" s="50"/>
      <c r="D8" s="50"/>
      <c r="E8" s="50"/>
      <c r="F8" s="49"/>
      <c r="G8" s="51"/>
      <c r="I8" s="50"/>
      <c r="J8" s="50"/>
      <c r="K8" s="50"/>
      <c r="L8" s="50"/>
      <c r="M8" s="51"/>
      <c r="N8" s="51"/>
    </row>
    <row r="9" spans="2:14" s="31" customFormat="1" x14ac:dyDescent="0.35">
      <c r="B9" s="50"/>
      <c r="C9" s="50"/>
      <c r="D9" s="50"/>
      <c r="E9" s="50"/>
      <c r="F9" s="49"/>
      <c r="G9" s="51"/>
      <c r="I9" s="50"/>
      <c r="J9" s="50"/>
      <c r="K9" s="50"/>
      <c r="L9" s="50"/>
      <c r="M9" s="51"/>
      <c r="N9" s="51"/>
    </row>
    <row r="10" spans="2:14" s="31" customFormat="1" x14ac:dyDescent="0.35">
      <c r="B10" s="50"/>
      <c r="C10" s="50"/>
      <c r="D10" s="50"/>
      <c r="E10" s="50"/>
      <c r="F10" s="49"/>
      <c r="G10" s="51"/>
      <c r="I10" s="50"/>
      <c r="J10" s="50"/>
      <c r="K10" s="50"/>
      <c r="L10" s="50"/>
      <c r="M10" s="51"/>
      <c r="N10" s="51"/>
    </row>
    <row r="11" spans="2:14" s="31" customFormat="1" x14ac:dyDescent="0.35">
      <c r="B11" s="50"/>
      <c r="C11" s="50"/>
      <c r="D11" s="50"/>
      <c r="E11" s="50"/>
      <c r="F11" s="49"/>
      <c r="G11" s="51"/>
      <c r="I11" s="50"/>
      <c r="J11" s="50"/>
      <c r="K11" s="50"/>
      <c r="L11" s="50"/>
      <c r="M11" s="51"/>
      <c r="N11" s="51"/>
    </row>
    <row r="12" spans="2:14" s="31" customFormat="1" x14ac:dyDescent="0.35">
      <c r="B12" s="50"/>
      <c r="C12" s="50"/>
      <c r="D12" s="50"/>
      <c r="E12" s="50"/>
      <c r="F12" s="49"/>
      <c r="G12" s="51"/>
      <c r="I12" s="50"/>
      <c r="J12" s="50"/>
      <c r="K12" s="50"/>
      <c r="L12" s="50"/>
      <c r="M12" s="51"/>
      <c r="N12" s="51"/>
    </row>
    <row r="13" spans="2:14" s="31" customFormat="1" x14ac:dyDescent="0.35">
      <c r="B13" s="50"/>
      <c r="C13" s="50"/>
      <c r="D13" s="50"/>
      <c r="E13" s="50"/>
      <c r="F13" s="49"/>
      <c r="G13" s="51"/>
      <c r="I13" s="50"/>
      <c r="J13" s="50"/>
      <c r="K13" s="50"/>
      <c r="L13" s="50"/>
      <c r="M13" s="51"/>
      <c r="N13" s="51"/>
    </row>
    <row r="14" spans="2:14" s="31" customFormat="1" x14ac:dyDescent="0.35">
      <c r="B14" s="50"/>
      <c r="C14" s="50"/>
      <c r="D14" s="50"/>
      <c r="E14" s="50"/>
      <c r="F14" s="49"/>
      <c r="G14" s="51"/>
      <c r="I14" s="50"/>
      <c r="J14" s="50"/>
      <c r="K14" s="50"/>
      <c r="L14" s="50"/>
      <c r="M14" s="51"/>
      <c r="N14" s="51"/>
    </row>
    <row r="15" spans="2:14" s="31" customFormat="1" x14ac:dyDescent="0.35">
      <c r="B15" s="50"/>
      <c r="C15" s="50"/>
      <c r="D15" s="50"/>
      <c r="E15" s="50"/>
      <c r="F15" s="49"/>
      <c r="G15" s="51"/>
      <c r="I15" s="50"/>
      <c r="J15" s="50"/>
      <c r="K15" s="50"/>
      <c r="L15" s="50"/>
      <c r="M15" s="51"/>
      <c r="N15" s="51"/>
    </row>
    <row r="16" spans="2:14" s="31" customFormat="1" x14ac:dyDescent="0.35">
      <c r="B16" s="50"/>
      <c r="C16" s="50"/>
      <c r="D16" s="50"/>
      <c r="E16" s="50"/>
      <c r="F16" s="49"/>
      <c r="G16" s="51"/>
      <c r="I16" s="50"/>
      <c r="J16" s="50"/>
      <c r="K16" s="50"/>
      <c r="L16" s="50"/>
      <c r="M16" s="51"/>
      <c r="N16" s="51"/>
    </row>
    <row r="17" spans="2:14" s="31" customFormat="1" x14ac:dyDescent="0.35">
      <c r="B17" s="50"/>
      <c r="C17" s="50"/>
      <c r="D17" s="50"/>
      <c r="E17" s="50"/>
      <c r="F17" s="49"/>
      <c r="G17" s="51"/>
      <c r="I17" s="50"/>
      <c r="J17" s="50"/>
      <c r="K17" s="50"/>
      <c r="L17" s="50"/>
      <c r="M17" s="51"/>
      <c r="N17" s="51"/>
    </row>
    <row r="18" spans="2:14" s="31" customFormat="1" x14ac:dyDescent="0.35">
      <c r="B18" s="50"/>
      <c r="C18" s="50"/>
      <c r="D18" s="50"/>
      <c r="E18" s="50"/>
      <c r="F18" s="49"/>
      <c r="G18" s="51"/>
      <c r="I18" s="50"/>
      <c r="J18" s="50"/>
      <c r="K18" s="50"/>
      <c r="L18" s="50"/>
      <c r="M18" s="51"/>
      <c r="N18" s="51"/>
    </row>
    <row r="19" spans="2:14" s="31" customFormat="1" x14ac:dyDescent="0.35">
      <c r="B19" s="50"/>
      <c r="C19" s="50"/>
      <c r="D19" s="50"/>
      <c r="E19" s="50"/>
      <c r="F19" s="49"/>
      <c r="G19" s="51"/>
      <c r="I19" s="50"/>
      <c r="J19" s="50"/>
      <c r="K19" s="50"/>
      <c r="L19" s="50"/>
      <c r="M19" s="51"/>
      <c r="N19" s="51"/>
    </row>
    <row r="20" spans="2:14" s="31" customFormat="1" x14ac:dyDescent="0.35">
      <c r="B20" s="50"/>
      <c r="C20" s="50"/>
      <c r="D20" s="50"/>
      <c r="E20" s="50"/>
      <c r="F20" s="49"/>
      <c r="G20" s="51"/>
      <c r="I20" s="50"/>
      <c r="J20" s="50"/>
      <c r="K20" s="50"/>
      <c r="L20" s="50"/>
      <c r="M20" s="51"/>
      <c r="N20" s="51"/>
    </row>
    <row r="21" spans="2:14" s="31" customFormat="1" x14ac:dyDescent="0.35">
      <c r="B21" s="50"/>
      <c r="C21" s="50"/>
      <c r="D21" s="50"/>
      <c r="E21" s="50"/>
      <c r="F21" s="49"/>
      <c r="G21" s="51"/>
      <c r="I21" s="50"/>
      <c r="J21" s="50"/>
      <c r="K21" s="50"/>
      <c r="L21" s="50"/>
      <c r="M21" s="51"/>
      <c r="N21" s="51"/>
    </row>
    <row r="22" spans="2:14" s="31" customFormat="1" x14ac:dyDescent="0.35">
      <c r="B22" s="50"/>
      <c r="C22" s="50"/>
      <c r="D22" s="50"/>
      <c r="E22" s="50"/>
      <c r="F22" s="49"/>
      <c r="G22" s="51"/>
      <c r="I22" s="50"/>
      <c r="J22" s="50"/>
      <c r="K22" s="50"/>
      <c r="L22" s="50"/>
      <c r="M22" s="51"/>
      <c r="N22" s="51"/>
    </row>
    <row r="23" spans="2:14" s="31" customFormat="1" x14ac:dyDescent="0.35">
      <c r="B23" s="50"/>
      <c r="C23" s="50"/>
      <c r="D23" s="50"/>
      <c r="E23" s="50"/>
      <c r="F23" s="49"/>
      <c r="G23" s="51"/>
      <c r="I23" s="50"/>
      <c r="J23" s="50"/>
      <c r="K23" s="50"/>
      <c r="L23" s="50"/>
      <c r="M23" s="51"/>
      <c r="N23" s="51"/>
    </row>
    <row r="24" spans="2:14" s="31" customFormat="1" x14ac:dyDescent="0.35">
      <c r="B24" s="50"/>
      <c r="C24" s="50"/>
      <c r="D24" s="50"/>
      <c r="E24" s="50"/>
      <c r="F24" s="49"/>
      <c r="G24" s="51"/>
      <c r="I24" s="50"/>
      <c r="J24" s="50"/>
      <c r="K24" s="50"/>
      <c r="L24" s="50"/>
      <c r="M24" s="51"/>
      <c r="N24" s="51"/>
    </row>
    <row r="25" spans="2:14" s="31" customFormat="1" x14ac:dyDescent="0.35">
      <c r="B25" s="50"/>
      <c r="C25" s="50"/>
      <c r="D25" s="50"/>
      <c r="E25" s="50"/>
      <c r="F25" s="49"/>
      <c r="G25" s="51"/>
      <c r="I25" s="50"/>
      <c r="J25" s="50"/>
      <c r="K25" s="50"/>
      <c r="L25" s="50"/>
      <c r="M25" s="51"/>
      <c r="N25" s="51"/>
    </row>
    <row r="26" spans="2:14" s="31" customFormat="1" x14ac:dyDescent="0.35">
      <c r="B26" s="50"/>
      <c r="C26" s="50"/>
      <c r="D26" s="50"/>
      <c r="E26" s="50"/>
      <c r="F26" s="49"/>
      <c r="G26" s="51"/>
      <c r="I26" s="50"/>
      <c r="J26" s="50"/>
      <c r="K26" s="50"/>
      <c r="L26" s="50"/>
      <c r="M26" s="51"/>
      <c r="N26" s="51"/>
    </row>
    <row r="27" spans="2:14" s="31" customFormat="1" x14ac:dyDescent="0.35"/>
    <row r="28" spans="2:14" s="31" customFormat="1" x14ac:dyDescent="0.35"/>
    <row r="29" spans="2:14" s="31" customFormat="1" x14ac:dyDescent="0.35"/>
    <row r="30" spans="2:14" s="31" customFormat="1" x14ac:dyDescent="0.35"/>
    <row r="31" spans="2:14" s="31" customFormat="1" x14ac:dyDescent="0.35"/>
    <row r="32" spans="2:14" s="31" customFormat="1" x14ac:dyDescent="0.35"/>
    <row r="33" s="31" customFormat="1" x14ac:dyDescent="0.35"/>
    <row r="34" s="31" customFormat="1" x14ac:dyDescent="0.35"/>
    <row r="35" s="31" customFormat="1" x14ac:dyDescent="0.35"/>
    <row r="36" s="31" customFormat="1" x14ac:dyDescent="0.35"/>
    <row r="37" s="31" customFormat="1" x14ac:dyDescent="0.35"/>
    <row r="38" s="31" customFormat="1" x14ac:dyDescent="0.35"/>
    <row r="39" s="31" customFormat="1" x14ac:dyDescent="0.35"/>
    <row r="40" s="31" customFormat="1" x14ac:dyDescent="0.35"/>
    <row r="41" s="31" customFormat="1" x14ac:dyDescent="0.35"/>
    <row r="42" s="31" customFormat="1" x14ac:dyDescent="0.35"/>
    <row r="43" s="31" customFormat="1" x14ac:dyDescent="0.35"/>
    <row r="44" s="31" customFormat="1" x14ac:dyDescent="0.35"/>
    <row r="45" s="31" customFormat="1" x14ac:dyDescent="0.35"/>
    <row r="46" s="31" customFormat="1" x14ac:dyDescent="0.35"/>
    <row r="47" s="31" customFormat="1" x14ac:dyDescent="0.35"/>
    <row r="48" s="31" customFormat="1" x14ac:dyDescent="0.35"/>
    <row r="49" spans="2:7" s="31" customFormat="1" x14ac:dyDescent="0.35"/>
    <row r="50" spans="2:7" s="31" customFormat="1" x14ac:dyDescent="0.35"/>
    <row r="51" spans="2:7" s="31" customFormat="1" x14ac:dyDescent="0.35"/>
    <row r="52" spans="2:7" s="31" customFormat="1" x14ac:dyDescent="0.35"/>
    <row r="53" spans="2:7" s="31" customFormat="1" x14ac:dyDescent="0.35"/>
    <row r="54" spans="2:7" s="31" customFormat="1" x14ac:dyDescent="0.35"/>
    <row r="55" spans="2:7" s="31" customFormat="1" x14ac:dyDescent="0.35"/>
    <row r="56" spans="2:7" s="31" customFormat="1" x14ac:dyDescent="0.35"/>
    <row r="57" spans="2:7" s="31" customFormat="1" x14ac:dyDescent="0.35"/>
    <row r="58" spans="2:7" s="31" customFormat="1" x14ac:dyDescent="0.35"/>
    <row r="59" spans="2:7" s="31" customFormat="1" x14ac:dyDescent="0.35"/>
    <row r="60" spans="2:7" s="31" customFormat="1" x14ac:dyDescent="0.35"/>
    <row r="61" spans="2:7" s="31" customFormat="1" x14ac:dyDescent="0.35"/>
    <row r="62" spans="2:7" s="31" customFormat="1" x14ac:dyDescent="0.35"/>
    <row r="63" spans="2:7" x14ac:dyDescent="0.35">
      <c r="B63" s="46"/>
      <c r="C63" s="46"/>
      <c r="D63" s="46"/>
      <c r="E63" s="46"/>
      <c r="F63" s="46"/>
      <c r="G63" s="46"/>
    </row>
    <row r="64" spans="2:7" x14ac:dyDescent="0.35">
      <c r="B64" s="46"/>
      <c r="C64" s="46"/>
      <c r="D64" s="46"/>
      <c r="E64" s="46"/>
      <c r="F64" s="46"/>
      <c r="G64" s="46"/>
    </row>
    <row r="65" spans="2:7" x14ac:dyDescent="0.35">
      <c r="B65" s="46"/>
      <c r="C65" s="46"/>
      <c r="D65" s="46"/>
      <c r="E65" s="46"/>
      <c r="F65" s="46"/>
      <c r="G65" s="46"/>
    </row>
    <row r="66" spans="2:7" x14ac:dyDescent="0.35"/>
    <row r="67" spans="2:7" x14ac:dyDescent="0.35"/>
    <row r="68" spans="2:7" x14ac:dyDescent="0.35"/>
  </sheetData>
  <mergeCells count="2">
    <mergeCell ref="B1:G1"/>
    <mergeCell ref="I1:N1"/>
  </mergeCells>
  <pageMargins left="0.7" right="0.7" top="0.75" bottom="0.75" header="0.3" footer="0.3"/>
  <headerFooter>
    <oddFooter>&amp;L_x000D_&amp;1#&amp;"Aptos"&amp;10&amp;K000000 INTERNAL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323CF95-ECA5-4DE0-90B9-5D961E1613D0}">
          <x14:formula1>
            <xm:f>'Entry Summary Sheet'!$W$3:$W$8</xm:f>
          </x14:formula1>
          <xm:sqref>B3:B26</xm:sqref>
        </x14:dataValidation>
        <x14:dataValidation type="list" allowBlank="1" showInputMessage="1" showErrorMessage="1" xr:uid="{36C8530A-3176-4299-BDEA-996E48FBDA25}">
          <x14:formula1>
            <xm:f>'Competitor List'!$B$3:$B$50</xm:f>
          </x14:formula1>
          <xm:sqref>G3:G26 M3:N26 F3</xm:sqref>
        </x14:dataValidation>
        <x14:dataValidation type="list" allowBlank="1" showInputMessage="1" showErrorMessage="1" xr:uid="{3A8609CA-1D1A-47B0-B2DE-9EB84FDF9B19}">
          <x14:formula1>
            <xm:f>'Entry Summary Sheet'!$P$2:$P$3</xm:f>
          </x14:formula1>
          <xm:sqref>K3:K26 D3:D26</xm:sqref>
        </x14:dataValidation>
        <x14:dataValidation type="list" allowBlank="1" showInputMessage="1" showErrorMessage="1" xr:uid="{151C459D-3612-4181-831B-7AF4814A5B3F}">
          <x14:formula1>
            <xm:f>'Entry Summary Sheet'!$X$3:$X$17</xm:f>
          </x14:formula1>
          <xm:sqref>I3:I26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62"/>
  <sheetViews>
    <sheetView topLeftCell="E1" workbookViewId="0">
      <selection activeCell="K3" sqref="K3"/>
    </sheetView>
  </sheetViews>
  <sheetFormatPr defaultColWidth="0" defaultRowHeight="14.5" zeroHeight="1" x14ac:dyDescent="0.35"/>
  <cols>
    <col min="1" max="1" width="9.1796875" style="31" customWidth="1"/>
    <col min="2" max="2" width="22" style="44" bestFit="1" customWidth="1"/>
    <col min="3" max="3" width="6.26953125" style="44" customWidth="1"/>
    <col min="4" max="4" width="10.54296875" style="44" bestFit="1" customWidth="1"/>
    <col min="5" max="5" width="15.26953125" style="44" customWidth="1"/>
    <col min="6" max="6" width="20.26953125" style="44" customWidth="1"/>
    <col min="7" max="9" width="22.453125" style="44" customWidth="1"/>
    <col min="10" max="10" width="9.1796875" style="46" customWidth="1"/>
    <col min="11" max="11" width="22.7265625" style="44" bestFit="1" customWidth="1"/>
    <col min="12" max="12" width="9.453125" style="44" bestFit="1" customWidth="1"/>
    <col min="13" max="14" width="10.54296875" style="44" bestFit="1" customWidth="1"/>
    <col min="15" max="15" width="19.81640625" style="44" customWidth="1"/>
    <col min="16" max="16" width="23.08984375" style="44" customWidth="1"/>
    <col min="17" max="17" width="20.6328125" style="44" customWidth="1"/>
    <col min="18" max="18" width="20.08984375" style="44" customWidth="1"/>
    <col min="19" max="19" width="9.1796875" style="31" customWidth="1"/>
    <col min="20" max="16384" width="9.1796875" hidden="1"/>
  </cols>
  <sheetData>
    <row r="1" spans="1:19" ht="21" x14ac:dyDescent="0.5">
      <c r="B1" s="72" t="s">
        <v>11</v>
      </c>
      <c r="C1" s="73"/>
      <c r="D1" s="73"/>
      <c r="E1" s="73"/>
      <c r="F1" s="73"/>
      <c r="G1" s="73"/>
      <c r="H1" s="73"/>
      <c r="I1" s="73"/>
      <c r="K1" s="72" t="s">
        <v>9</v>
      </c>
      <c r="L1" s="73"/>
      <c r="M1" s="73"/>
      <c r="N1" s="73"/>
      <c r="O1" s="73"/>
      <c r="P1" s="73"/>
      <c r="Q1" s="73"/>
      <c r="R1" s="73"/>
    </row>
    <row r="2" spans="1:19" x14ac:dyDescent="0.35">
      <c r="B2" s="48" t="s">
        <v>17</v>
      </c>
      <c r="C2" s="48" t="s">
        <v>18</v>
      </c>
      <c r="D2" s="48" t="s">
        <v>19</v>
      </c>
      <c r="E2" s="48" t="s">
        <v>20</v>
      </c>
      <c r="F2" s="48" t="s">
        <v>22</v>
      </c>
      <c r="G2" s="48">
        <v>2</v>
      </c>
      <c r="H2" s="48">
        <v>3</v>
      </c>
      <c r="I2" s="48">
        <v>4</v>
      </c>
      <c r="K2" s="48" t="s">
        <v>17</v>
      </c>
      <c r="L2" s="48" t="s">
        <v>18</v>
      </c>
      <c r="M2" s="48" t="s">
        <v>19</v>
      </c>
      <c r="N2" s="48" t="s">
        <v>20</v>
      </c>
      <c r="O2" s="48" t="s">
        <v>22</v>
      </c>
      <c r="P2" s="48">
        <v>2</v>
      </c>
      <c r="Q2" s="48">
        <v>3</v>
      </c>
      <c r="R2" s="48">
        <v>4</v>
      </c>
    </row>
    <row r="3" spans="1:19" x14ac:dyDescent="0.35">
      <c r="B3" s="50"/>
      <c r="C3" s="50"/>
      <c r="D3" s="50"/>
      <c r="E3" s="50"/>
      <c r="F3" s="51"/>
      <c r="G3" s="51"/>
      <c r="H3" s="51"/>
      <c r="I3" s="51"/>
      <c r="K3" s="50"/>
      <c r="L3" s="50" t="s">
        <v>106</v>
      </c>
      <c r="M3" s="50"/>
      <c r="N3" s="50"/>
      <c r="O3" s="51"/>
      <c r="P3" s="51"/>
      <c r="Q3" s="51"/>
      <c r="R3" s="51"/>
    </row>
    <row r="4" spans="1:19" s="7" customFormat="1" x14ac:dyDescent="0.35">
      <c r="A4" s="31"/>
      <c r="B4" s="50"/>
      <c r="C4" s="50"/>
      <c r="D4" s="50"/>
      <c r="E4" s="50"/>
      <c r="F4" s="51"/>
      <c r="G4" s="51"/>
      <c r="H4" s="51"/>
      <c r="I4" s="51"/>
      <c r="J4" s="46"/>
      <c r="K4" s="50"/>
      <c r="L4" s="50"/>
      <c r="M4" s="50"/>
      <c r="N4" s="50"/>
      <c r="O4" s="51"/>
      <c r="P4" s="51"/>
      <c r="Q4" s="51"/>
      <c r="R4" s="51"/>
      <c r="S4" s="31"/>
    </row>
    <row r="5" spans="1:19" x14ac:dyDescent="0.35">
      <c r="B5" s="50"/>
      <c r="C5" s="50"/>
      <c r="D5" s="50"/>
      <c r="E5" s="50"/>
      <c r="F5" s="51"/>
      <c r="G5" s="51"/>
      <c r="H5" s="51"/>
      <c r="I5" s="51"/>
      <c r="K5" s="50"/>
      <c r="L5" s="50"/>
      <c r="M5" s="50"/>
      <c r="N5" s="50"/>
      <c r="O5" s="51"/>
      <c r="P5" s="51"/>
      <c r="Q5" s="51"/>
      <c r="R5" s="51"/>
    </row>
    <row r="6" spans="1:19" x14ac:dyDescent="0.35">
      <c r="B6" s="50"/>
      <c r="C6" s="50"/>
      <c r="D6" s="50"/>
      <c r="E6" s="50"/>
      <c r="F6" s="51"/>
      <c r="G6" s="51"/>
      <c r="H6" s="51"/>
      <c r="I6" s="51"/>
      <c r="K6" s="50"/>
      <c r="L6" s="50"/>
      <c r="M6" s="50"/>
      <c r="N6" s="50"/>
      <c r="O6" s="51"/>
      <c r="P6" s="51"/>
      <c r="Q6" s="51"/>
      <c r="R6" s="51"/>
    </row>
    <row r="7" spans="1:19" x14ac:dyDescent="0.35">
      <c r="B7" s="50"/>
      <c r="C7" s="50"/>
      <c r="D7" s="50"/>
      <c r="E7" s="50"/>
      <c r="F7" s="51"/>
      <c r="G7" s="51"/>
      <c r="H7" s="51"/>
      <c r="I7" s="51"/>
      <c r="K7" s="50"/>
      <c r="L7" s="50"/>
      <c r="M7" s="50"/>
      <c r="N7" s="50"/>
      <c r="O7" s="51"/>
      <c r="P7" s="51"/>
      <c r="Q7" s="51"/>
      <c r="R7" s="51"/>
    </row>
    <row r="8" spans="1:19" x14ac:dyDescent="0.35">
      <c r="B8" s="50"/>
      <c r="C8" s="50"/>
      <c r="D8" s="50"/>
      <c r="E8" s="50"/>
      <c r="F8" s="51"/>
      <c r="G8" s="51"/>
      <c r="H8" s="51"/>
      <c r="I8" s="51"/>
      <c r="K8" s="50"/>
      <c r="L8" s="50"/>
      <c r="M8" s="50"/>
      <c r="N8" s="50"/>
      <c r="O8" s="51"/>
      <c r="P8" s="51"/>
      <c r="Q8" s="51"/>
      <c r="R8" s="51"/>
    </row>
    <row r="9" spans="1:19" x14ac:dyDescent="0.35">
      <c r="B9" s="50"/>
      <c r="C9" s="50"/>
      <c r="D9" s="50"/>
      <c r="E9" s="50"/>
      <c r="F9" s="51"/>
      <c r="G9" s="51"/>
      <c r="H9" s="51"/>
      <c r="I9" s="51"/>
      <c r="K9" s="50"/>
      <c r="L9" s="50"/>
      <c r="M9" s="50"/>
      <c r="N9" s="50"/>
      <c r="O9" s="51"/>
      <c r="P9" s="51"/>
      <c r="Q9" s="51"/>
      <c r="R9" s="51"/>
    </row>
    <row r="10" spans="1:19" x14ac:dyDescent="0.35">
      <c r="B10" s="50"/>
      <c r="C10" s="50"/>
      <c r="D10" s="50"/>
      <c r="E10" s="50"/>
      <c r="F10" s="51"/>
      <c r="G10" s="51"/>
      <c r="H10" s="51"/>
      <c r="I10" s="51"/>
      <c r="K10" s="50"/>
      <c r="L10" s="50"/>
      <c r="M10" s="50"/>
      <c r="N10" s="50"/>
      <c r="O10" s="51"/>
      <c r="P10" s="51"/>
      <c r="Q10" s="51"/>
      <c r="R10" s="51"/>
    </row>
    <row r="11" spans="1:19" x14ac:dyDescent="0.35">
      <c r="B11" s="50"/>
      <c r="C11" s="50"/>
      <c r="D11" s="50"/>
      <c r="E11" s="50"/>
      <c r="F11" s="51"/>
      <c r="G11" s="51"/>
      <c r="H11" s="51"/>
      <c r="I11" s="51"/>
      <c r="K11" s="50"/>
      <c r="L11" s="50"/>
      <c r="M11" s="50"/>
      <c r="N11" s="50"/>
      <c r="O11" s="51"/>
      <c r="P11" s="51"/>
      <c r="Q11" s="51"/>
      <c r="R11" s="51"/>
    </row>
    <row r="12" spans="1:19" x14ac:dyDescent="0.35">
      <c r="B12" s="50"/>
      <c r="C12" s="50"/>
      <c r="D12" s="50"/>
      <c r="E12" s="50"/>
      <c r="F12" s="51"/>
      <c r="G12" s="51"/>
      <c r="H12" s="51"/>
      <c r="I12" s="51"/>
      <c r="K12" s="50"/>
      <c r="L12" s="50"/>
      <c r="M12" s="50"/>
      <c r="N12" s="50"/>
      <c r="O12" s="51"/>
      <c r="P12" s="51"/>
      <c r="Q12" s="51"/>
      <c r="R12" s="51"/>
    </row>
    <row r="13" spans="1:19" x14ac:dyDescent="0.35">
      <c r="B13" s="50"/>
      <c r="C13" s="50"/>
      <c r="D13" s="50"/>
      <c r="E13" s="50"/>
      <c r="F13" s="51"/>
      <c r="G13" s="51"/>
      <c r="H13" s="51"/>
      <c r="I13" s="51"/>
      <c r="K13" s="50"/>
      <c r="L13" s="50"/>
      <c r="M13" s="50"/>
      <c r="N13" s="50"/>
      <c r="O13" s="51"/>
      <c r="P13" s="51"/>
      <c r="Q13" s="51"/>
      <c r="R13" s="51"/>
    </row>
    <row r="14" spans="1:19" x14ac:dyDescent="0.35">
      <c r="B14" s="50"/>
      <c r="C14" s="50"/>
      <c r="D14" s="50"/>
      <c r="E14" s="50"/>
      <c r="F14" s="51"/>
      <c r="G14" s="51"/>
      <c r="H14" s="51"/>
      <c r="I14" s="51"/>
      <c r="K14" s="50"/>
      <c r="L14" s="50"/>
      <c r="M14" s="50"/>
      <c r="N14" s="50"/>
      <c r="O14" s="51"/>
      <c r="P14" s="51"/>
      <c r="Q14" s="51"/>
      <c r="R14" s="51"/>
    </row>
    <row r="15" spans="1:19" x14ac:dyDescent="0.35">
      <c r="B15" s="50"/>
      <c r="C15" s="50"/>
      <c r="D15" s="50"/>
      <c r="E15" s="50"/>
      <c r="F15" s="51"/>
      <c r="G15" s="51"/>
      <c r="H15" s="51"/>
      <c r="I15" s="51"/>
      <c r="K15" s="50"/>
      <c r="L15" s="50"/>
      <c r="M15" s="50"/>
      <c r="N15" s="50"/>
      <c r="O15" s="51"/>
      <c r="P15" s="51"/>
      <c r="Q15" s="51"/>
      <c r="R15" s="51"/>
    </row>
    <row r="16" spans="1:19" x14ac:dyDescent="0.35">
      <c r="B16" s="50"/>
      <c r="C16" s="50"/>
      <c r="D16" s="50"/>
      <c r="E16" s="50"/>
      <c r="F16" s="51"/>
      <c r="G16" s="51"/>
      <c r="H16" s="51"/>
      <c r="I16" s="51"/>
      <c r="K16" s="50"/>
      <c r="L16" s="50"/>
      <c r="M16" s="50"/>
      <c r="N16" s="50"/>
      <c r="O16" s="51"/>
      <c r="P16" s="51"/>
      <c r="Q16" s="51"/>
      <c r="R16" s="51"/>
    </row>
    <row r="17" spans="2:18" x14ac:dyDescent="0.35">
      <c r="B17" s="50"/>
      <c r="C17" s="50"/>
      <c r="D17" s="50"/>
      <c r="E17" s="50"/>
      <c r="F17" s="51"/>
      <c r="G17" s="51"/>
      <c r="H17" s="51"/>
      <c r="I17" s="51"/>
      <c r="K17" s="50"/>
      <c r="L17" s="50"/>
      <c r="M17" s="50"/>
      <c r="N17" s="50"/>
      <c r="O17" s="51"/>
      <c r="P17" s="51"/>
      <c r="Q17" s="51"/>
      <c r="R17" s="51"/>
    </row>
    <row r="18" spans="2:18" x14ac:dyDescent="0.35">
      <c r="B18" s="50"/>
      <c r="C18" s="50"/>
      <c r="D18" s="50"/>
      <c r="E18" s="50"/>
      <c r="F18" s="51"/>
      <c r="G18" s="51"/>
      <c r="H18" s="51"/>
      <c r="I18" s="51"/>
      <c r="K18" s="50"/>
      <c r="L18" s="50"/>
      <c r="M18" s="50"/>
      <c r="N18" s="50"/>
      <c r="O18" s="51"/>
      <c r="P18" s="51"/>
      <c r="Q18" s="51"/>
      <c r="R18" s="51"/>
    </row>
    <row r="19" spans="2:18" x14ac:dyDescent="0.35">
      <c r="B19" s="50"/>
      <c r="C19" s="50"/>
      <c r="D19" s="50"/>
      <c r="E19" s="50"/>
      <c r="F19" s="51"/>
      <c r="G19" s="51"/>
      <c r="H19" s="51"/>
      <c r="I19" s="51"/>
      <c r="K19" s="50"/>
      <c r="L19" s="50"/>
      <c r="M19" s="50"/>
      <c r="N19" s="50"/>
      <c r="O19" s="51"/>
      <c r="P19" s="51"/>
      <c r="Q19" s="51"/>
      <c r="R19" s="51"/>
    </row>
    <row r="20" spans="2:18" x14ac:dyDescent="0.35">
      <c r="B20" s="50"/>
      <c r="C20" s="50"/>
      <c r="D20" s="50"/>
      <c r="E20" s="50"/>
      <c r="F20" s="51"/>
      <c r="G20" s="51"/>
      <c r="H20" s="51"/>
      <c r="I20" s="51"/>
      <c r="K20" s="50"/>
      <c r="L20" s="50"/>
      <c r="M20" s="50"/>
      <c r="N20" s="50"/>
      <c r="O20" s="51"/>
      <c r="P20" s="51"/>
      <c r="Q20" s="51"/>
      <c r="R20" s="51"/>
    </row>
    <row r="21" spans="2:18" x14ac:dyDescent="0.35">
      <c r="B21" s="50"/>
      <c r="C21" s="50"/>
      <c r="D21" s="50"/>
      <c r="E21" s="50"/>
      <c r="F21" s="51"/>
      <c r="G21" s="51"/>
      <c r="H21" s="51"/>
      <c r="I21" s="51"/>
      <c r="K21" s="50"/>
      <c r="L21" s="50"/>
      <c r="M21" s="50"/>
      <c r="N21" s="50"/>
      <c r="O21" s="51"/>
      <c r="P21" s="51"/>
      <c r="Q21" s="51"/>
      <c r="R21" s="51"/>
    </row>
    <row r="22" spans="2:18" x14ac:dyDescent="0.35">
      <c r="B22" s="50"/>
      <c r="C22" s="50"/>
      <c r="D22" s="50"/>
      <c r="E22" s="50"/>
      <c r="F22" s="51"/>
      <c r="G22" s="51"/>
      <c r="H22" s="51"/>
      <c r="I22" s="51"/>
      <c r="K22" s="50"/>
      <c r="L22" s="50"/>
      <c r="M22" s="50"/>
      <c r="N22" s="50"/>
      <c r="O22" s="51"/>
      <c r="P22" s="51"/>
      <c r="Q22" s="51"/>
      <c r="R22" s="51"/>
    </row>
    <row r="23" spans="2:18" x14ac:dyDescent="0.35">
      <c r="B23" s="50"/>
      <c r="C23" s="50"/>
      <c r="D23" s="50"/>
      <c r="E23" s="50"/>
      <c r="F23" s="51"/>
      <c r="G23" s="51"/>
      <c r="H23" s="51"/>
      <c r="I23" s="51"/>
      <c r="K23" s="50"/>
      <c r="L23" s="50"/>
      <c r="M23" s="50"/>
      <c r="N23" s="50"/>
      <c r="O23" s="51"/>
      <c r="P23" s="51"/>
      <c r="Q23" s="51"/>
      <c r="R23" s="51"/>
    </row>
    <row r="24" spans="2:18" x14ac:dyDescent="0.35">
      <c r="B24" s="50"/>
      <c r="C24" s="50"/>
      <c r="D24" s="50"/>
      <c r="E24" s="50"/>
      <c r="F24" s="51"/>
      <c r="G24" s="51"/>
      <c r="H24" s="51"/>
      <c r="I24" s="51"/>
      <c r="K24" s="50"/>
      <c r="L24" s="50"/>
      <c r="M24" s="50"/>
      <c r="N24" s="50"/>
      <c r="O24" s="51"/>
      <c r="P24" s="51"/>
      <c r="Q24" s="51"/>
      <c r="R24" s="51"/>
    </row>
    <row r="25" spans="2:18" x14ac:dyDescent="0.35">
      <c r="B25" s="50"/>
      <c r="C25" s="50"/>
      <c r="D25" s="50"/>
      <c r="E25" s="50"/>
      <c r="F25" s="51"/>
      <c r="G25" s="51"/>
      <c r="H25" s="51"/>
      <c r="I25" s="51"/>
      <c r="K25" s="50"/>
      <c r="L25" s="50"/>
      <c r="M25" s="50"/>
      <c r="N25" s="50"/>
      <c r="O25" s="51"/>
      <c r="P25" s="51"/>
      <c r="Q25" s="51"/>
      <c r="R25" s="51"/>
    </row>
    <row r="26" spans="2:18" x14ac:dyDescent="0.35">
      <c r="B26" s="50"/>
      <c r="C26" s="50"/>
      <c r="D26" s="50"/>
      <c r="E26" s="50"/>
      <c r="F26" s="51"/>
      <c r="G26" s="51"/>
      <c r="H26" s="51"/>
      <c r="I26" s="51"/>
      <c r="K26" s="50"/>
      <c r="L26" s="50"/>
      <c r="M26" s="50"/>
      <c r="N26" s="50"/>
      <c r="O26" s="51"/>
      <c r="P26" s="51"/>
      <c r="Q26" s="51"/>
      <c r="R26" s="51"/>
    </row>
    <row r="27" spans="2:18" x14ac:dyDescent="0.35">
      <c r="B27" s="50"/>
      <c r="C27" s="50"/>
      <c r="D27" s="50"/>
      <c r="E27" s="50"/>
      <c r="F27" s="51"/>
      <c r="G27" s="51"/>
      <c r="H27" s="51"/>
      <c r="I27" s="51"/>
      <c r="K27" s="50"/>
      <c r="L27" s="50"/>
      <c r="M27" s="50"/>
      <c r="N27" s="50"/>
      <c r="O27" s="51"/>
      <c r="P27" s="51"/>
      <c r="Q27" s="51"/>
      <c r="R27" s="51"/>
    </row>
    <row r="28" spans="2:18" s="31" customFormat="1" x14ac:dyDescent="0.35">
      <c r="B28" s="52"/>
      <c r="C28" s="52"/>
      <c r="D28" s="52"/>
      <c r="E28" s="52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2:18" s="31" customFormat="1" x14ac:dyDescent="0.35">
      <c r="B29" s="52"/>
      <c r="C29" s="52"/>
      <c r="D29" s="52"/>
      <c r="E29" s="52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</row>
    <row r="30" spans="2:18" s="31" customFormat="1" x14ac:dyDescent="0.35">
      <c r="B30" s="52"/>
      <c r="C30" s="52"/>
      <c r="D30" s="52"/>
      <c r="E30" s="52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2:18" s="31" customFormat="1" x14ac:dyDescent="0.35">
      <c r="B31" s="52"/>
      <c r="C31" s="52"/>
      <c r="D31" s="52"/>
      <c r="E31" s="52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2:18" s="31" customFormat="1" x14ac:dyDescent="0.35">
      <c r="B32" s="52"/>
      <c r="C32" s="52"/>
      <c r="D32" s="52"/>
      <c r="E32" s="52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2:18" s="31" customFormat="1" x14ac:dyDescent="0.35">
      <c r="B33" s="52"/>
      <c r="C33" s="52"/>
      <c r="D33" s="52"/>
      <c r="E33" s="52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  <row r="34" spans="2:18" s="31" customFormat="1" x14ac:dyDescent="0.35">
      <c r="B34" s="52"/>
      <c r="C34" s="52"/>
      <c r="D34" s="52"/>
      <c r="E34" s="52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</row>
    <row r="35" spans="2:18" s="31" customFormat="1" x14ac:dyDescent="0.35">
      <c r="B35" s="52"/>
      <c r="C35" s="52"/>
      <c r="D35" s="52"/>
      <c r="E35" s="52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</row>
    <row r="36" spans="2:18" s="31" customFormat="1" x14ac:dyDescent="0.35">
      <c r="B36" s="52"/>
      <c r="C36" s="52"/>
      <c r="D36" s="52"/>
      <c r="E36" s="52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</row>
    <row r="37" spans="2:18" s="31" customFormat="1" x14ac:dyDescent="0.35"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2:18" s="31" customFormat="1" x14ac:dyDescent="0.35"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</row>
    <row r="39" spans="2:18" s="31" customFormat="1" x14ac:dyDescent="0.35"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</row>
    <row r="40" spans="2:18" s="31" customFormat="1" x14ac:dyDescent="0.35"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</row>
    <row r="41" spans="2:18" s="31" customFormat="1" x14ac:dyDescent="0.35"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</row>
    <row r="42" spans="2:18" s="31" customFormat="1" x14ac:dyDescent="0.35"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</row>
    <row r="43" spans="2:18" s="31" customFormat="1" x14ac:dyDescent="0.35"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</row>
    <row r="44" spans="2:18" s="31" customFormat="1" x14ac:dyDescent="0.35"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</row>
    <row r="45" spans="2:18" s="31" customFormat="1" x14ac:dyDescent="0.35"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</row>
    <row r="46" spans="2:18" s="31" customFormat="1" x14ac:dyDescent="0.35"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</row>
    <row r="47" spans="2:18" s="31" customFormat="1" x14ac:dyDescent="0.35"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</row>
    <row r="48" spans="2:18" s="31" customFormat="1" x14ac:dyDescent="0.35"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</row>
    <row r="49" spans="2:18" s="31" customFormat="1" x14ac:dyDescent="0.35"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</row>
    <row r="50" spans="2:18" s="31" customFormat="1" x14ac:dyDescent="0.35"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</row>
    <row r="51" spans="2:18" s="31" customFormat="1" x14ac:dyDescent="0.35"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</row>
    <row r="52" spans="2:18" s="31" customFormat="1" x14ac:dyDescent="0.35"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</row>
    <row r="53" spans="2:18" x14ac:dyDescent="0.35"/>
    <row r="54" spans="2:18" x14ac:dyDescent="0.35"/>
    <row r="55" spans="2:18" x14ac:dyDescent="0.35"/>
    <row r="56" spans="2:18" x14ac:dyDescent="0.35"/>
    <row r="57" spans="2:18" x14ac:dyDescent="0.35"/>
    <row r="58" spans="2:18" x14ac:dyDescent="0.35"/>
    <row r="59" spans="2:18" x14ac:dyDescent="0.35"/>
    <row r="60" spans="2:18" x14ac:dyDescent="0.35"/>
    <row r="61" spans="2:18" x14ac:dyDescent="0.35"/>
    <row r="62" spans="2:18" x14ac:dyDescent="0.35"/>
  </sheetData>
  <mergeCells count="2">
    <mergeCell ref="K1:R1"/>
    <mergeCell ref="B1:I1"/>
  </mergeCells>
  <pageMargins left="0.7" right="0.7" top="0.75" bottom="0.75" header="0.3" footer="0.3"/>
  <pageSetup paperSize="9" orientation="portrait" verticalDpi="300" r:id="rId1"/>
  <headerFooter>
    <oddFooter>&amp;L_x000D_&amp;1#&amp;"Aptos"&amp;10&amp;K000000 INTERNAL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1000000}">
          <x14:formula1>
            <xm:f>'Entry Summary Sheet'!$P$2:$P$3</xm:f>
          </x14:formula1>
          <xm:sqref>D3:D36 M3:M27</xm:sqref>
        </x14:dataValidation>
        <x14:dataValidation type="list" allowBlank="1" showInputMessage="1" showErrorMessage="1" xr:uid="{1C740D33-714B-495D-99CE-B3C20F4664A0}">
          <x14:formula1>
            <xm:f>'Competitor List'!$B$3:$B$50</xm:f>
          </x14:formula1>
          <xm:sqref>F3:I36 O3:R27</xm:sqref>
        </x14:dataValidation>
        <x14:dataValidation type="list" allowBlank="1" showInputMessage="1" showErrorMessage="1" xr:uid="{F8E3E44D-85BE-4234-A8A4-334CF0B91F92}">
          <x14:formula1>
            <xm:f>'Entry Summary Sheet'!$S$3:$S$8</xm:f>
          </x14:formula1>
          <xm:sqref>B3:B36</xm:sqref>
        </x14:dataValidation>
        <x14:dataValidation type="list" allowBlank="1" showInputMessage="1" showErrorMessage="1" xr:uid="{EA326B79-792C-4449-8DA0-446E5CDEE43E}">
          <x14:formula1>
            <xm:f>'Entry Summary Sheet'!$T$3:$T$11</xm:f>
          </x14:formula1>
          <xm:sqref>K3:K27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BFED5-F92D-4F0E-8966-71505282D9C5}">
  <dimension ref="A1:U62"/>
  <sheetViews>
    <sheetView workbookViewId="0">
      <selection activeCell="B4" sqref="B4:B9"/>
    </sheetView>
  </sheetViews>
  <sheetFormatPr defaultColWidth="0" defaultRowHeight="14.5" zeroHeight="1" x14ac:dyDescent="0.35"/>
  <cols>
    <col min="1" max="1" width="9.1796875" style="31" customWidth="1"/>
    <col min="2" max="2" width="22" style="44" bestFit="1" customWidth="1"/>
    <col min="3" max="3" width="6.26953125" style="44" customWidth="1"/>
    <col min="4" max="4" width="10.54296875" style="44" bestFit="1" customWidth="1"/>
    <col min="5" max="5" width="15.26953125" style="44" customWidth="1"/>
    <col min="6" max="6" width="20.26953125" style="44" customWidth="1"/>
    <col min="7" max="10" width="22.453125" style="44" customWidth="1"/>
    <col min="11" max="11" width="9.1796875" style="46" customWidth="1"/>
    <col min="12" max="12" width="22.7265625" style="44" bestFit="1" customWidth="1"/>
    <col min="13" max="13" width="9.453125" style="44" bestFit="1" customWidth="1"/>
    <col min="14" max="15" width="10.54296875" style="44" bestFit="1" customWidth="1"/>
    <col min="16" max="16" width="19.81640625" style="44" customWidth="1"/>
    <col min="17" max="17" width="23.08984375" style="44" customWidth="1"/>
    <col min="18" max="19" width="20.6328125" style="44" customWidth="1"/>
    <col min="20" max="20" width="20.08984375" style="44" customWidth="1"/>
    <col min="21" max="21" width="9.1796875" style="31" customWidth="1"/>
    <col min="22" max="16384" width="9.1796875" hidden="1"/>
  </cols>
  <sheetData>
    <row r="1" spans="1:21" ht="21" x14ac:dyDescent="0.5">
      <c r="B1" s="72" t="s">
        <v>8</v>
      </c>
      <c r="C1" s="73"/>
      <c r="D1" s="73"/>
      <c r="E1" s="73"/>
      <c r="F1" s="73"/>
      <c r="G1" s="73"/>
      <c r="H1" s="73"/>
      <c r="I1" s="73"/>
      <c r="J1" s="73"/>
      <c r="L1" s="72" t="s">
        <v>6</v>
      </c>
      <c r="M1" s="73"/>
      <c r="N1" s="73"/>
      <c r="O1" s="73"/>
      <c r="P1" s="73"/>
      <c r="Q1" s="73"/>
      <c r="R1" s="73"/>
      <c r="S1" s="73"/>
      <c r="T1" s="73"/>
    </row>
    <row r="2" spans="1:21" x14ac:dyDescent="0.35">
      <c r="B2" s="48" t="s">
        <v>17</v>
      </c>
      <c r="C2" s="48" t="s">
        <v>18</v>
      </c>
      <c r="D2" s="48" t="s">
        <v>19</v>
      </c>
      <c r="E2" s="48" t="s">
        <v>20</v>
      </c>
      <c r="F2" s="48" t="s">
        <v>22</v>
      </c>
      <c r="G2" s="48">
        <v>2</v>
      </c>
      <c r="H2" s="48">
        <v>3</v>
      </c>
      <c r="I2" s="48">
        <v>4</v>
      </c>
      <c r="J2" s="48" t="s">
        <v>24</v>
      </c>
      <c r="L2" s="48" t="s">
        <v>17</v>
      </c>
      <c r="M2" s="48" t="s">
        <v>18</v>
      </c>
      <c r="N2" s="48" t="s">
        <v>19</v>
      </c>
      <c r="O2" s="48" t="s">
        <v>20</v>
      </c>
      <c r="P2" s="48" t="s">
        <v>22</v>
      </c>
      <c r="Q2" s="48">
        <v>2</v>
      </c>
      <c r="R2" s="48">
        <v>3</v>
      </c>
      <c r="S2" s="48">
        <v>4</v>
      </c>
      <c r="T2" s="48" t="s">
        <v>24</v>
      </c>
    </row>
    <row r="3" spans="1:21" x14ac:dyDescent="0.35">
      <c r="B3" s="50"/>
      <c r="C3" s="50"/>
      <c r="D3" s="50"/>
      <c r="E3" s="50"/>
      <c r="F3" s="51"/>
      <c r="G3" s="51"/>
      <c r="H3" s="51"/>
      <c r="I3" s="51"/>
      <c r="J3" s="51"/>
      <c r="L3" s="50"/>
      <c r="M3" s="50" t="s">
        <v>106</v>
      </c>
      <c r="N3" s="50"/>
      <c r="O3" s="50"/>
      <c r="P3" s="51"/>
      <c r="Q3" s="51"/>
      <c r="R3" s="51"/>
      <c r="S3" s="51"/>
      <c r="T3" s="51"/>
    </row>
    <row r="4" spans="1:21" s="7" customFormat="1" x14ac:dyDescent="0.35">
      <c r="A4" s="31"/>
      <c r="B4" s="50"/>
      <c r="C4" s="50"/>
      <c r="D4" s="50"/>
      <c r="E4" s="50"/>
      <c r="F4" s="51"/>
      <c r="G4" s="51"/>
      <c r="H4" s="51"/>
      <c r="I4" s="51"/>
      <c r="J4" s="51"/>
      <c r="K4" s="46"/>
      <c r="L4" s="50"/>
      <c r="M4" s="50"/>
      <c r="N4" s="50"/>
      <c r="O4" s="50"/>
      <c r="P4" s="51"/>
      <c r="Q4" s="51"/>
      <c r="R4" s="51"/>
      <c r="S4" s="51"/>
      <c r="T4" s="51"/>
      <c r="U4" s="31"/>
    </row>
    <row r="5" spans="1:21" x14ac:dyDescent="0.35">
      <c r="B5" s="50"/>
      <c r="C5" s="50"/>
      <c r="D5" s="50"/>
      <c r="E5" s="50"/>
      <c r="F5" s="51"/>
      <c r="G5" s="51"/>
      <c r="H5" s="51"/>
      <c r="I5" s="51"/>
      <c r="J5" s="51"/>
      <c r="L5" s="50"/>
      <c r="M5" s="50"/>
      <c r="N5" s="50"/>
      <c r="O5" s="50"/>
      <c r="P5" s="51"/>
      <c r="Q5" s="51"/>
      <c r="R5" s="51"/>
      <c r="S5" s="51"/>
      <c r="T5" s="51"/>
    </row>
    <row r="6" spans="1:21" x14ac:dyDescent="0.35">
      <c r="B6" s="50"/>
      <c r="C6" s="50"/>
      <c r="D6" s="50"/>
      <c r="E6" s="50"/>
      <c r="F6" s="51"/>
      <c r="G6" s="51"/>
      <c r="H6" s="51"/>
      <c r="I6" s="51"/>
      <c r="J6" s="51"/>
      <c r="L6" s="50"/>
      <c r="M6" s="50"/>
      <c r="N6" s="50"/>
      <c r="O6" s="50"/>
      <c r="P6" s="51"/>
      <c r="Q6" s="51"/>
      <c r="R6" s="51"/>
      <c r="S6" s="51"/>
      <c r="T6" s="51"/>
    </row>
    <row r="7" spans="1:21" x14ac:dyDescent="0.35">
      <c r="B7" s="50"/>
      <c r="C7" s="50"/>
      <c r="D7" s="50"/>
      <c r="E7" s="50"/>
      <c r="F7" s="51"/>
      <c r="G7" s="51"/>
      <c r="H7" s="51"/>
      <c r="I7" s="51"/>
      <c r="J7" s="51"/>
      <c r="L7" s="50"/>
      <c r="M7" s="50"/>
      <c r="N7" s="50"/>
      <c r="O7" s="50"/>
      <c r="P7" s="51"/>
      <c r="Q7" s="51"/>
      <c r="R7" s="51"/>
      <c r="S7" s="51"/>
      <c r="T7" s="51"/>
    </row>
    <row r="8" spans="1:21" x14ac:dyDescent="0.35">
      <c r="B8" s="50"/>
      <c r="C8" s="50"/>
      <c r="D8" s="50"/>
      <c r="E8" s="50"/>
      <c r="F8" s="51"/>
      <c r="G8" s="51"/>
      <c r="H8" s="51"/>
      <c r="I8" s="51"/>
      <c r="J8" s="51"/>
      <c r="L8" s="50"/>
      <c r="M8" s="50"/>
      <c r="N8" s="50"/>
      <c r="O8" s="50"/>
      <c r="P8" s="51"/>
      <c r="Q8" s="51"/>
      <c r="R8" s="51"/>
      <c r="S8" s="51"/>
      <c r="T8" s="51"/>
    </row>
    <row r="9" spans="1:21" x14ac:dyDescent="0.35">
      <c r="B9" s="50"/>
      <c r="C9" s="50"/>
      <c r="D9" s="50"/>
      <c r="E9" s="50"/>
      <c r="F9" s="51"/>
      <c r="G9" s="51"/>
      <c r="H9" s="51"/>
      <c r="I9" s="51"/>
      <c r="J9" s="51"/>
      <c r="L9" s="50"/>
      <c r="M9" s="50"/>
      <c r="N9" s="50"/>
      <c r="O9" s="50"/>
      <c r="P9" s="51"/>
      <c r="Q9" s="51"/>
      <c r="R9" s="51"/>
      <c r="S9" s="51"/>
      <c r="T9" s="51"/>
    </row>
    <row r="10" spans="1:21" x14ac:dyDescent="0.35">
      <c r="B10" s="50"/>
      <c r="C10" s="50"/>
      <c r="D10" s="50"/>
      <c r="E10" s="50"/>
      <c r="F10" s="51"/>
      <c r="G10" s="51"/>
      <c r="H10" s="51"/>
      <c r="I10" s="51"/>
      <c r="J10" s="51"/>
      <c r="L10" s="50"/>
      <c r="M10" s="50"/>
      <c r="N10" s="50"/>
      <c r="O10" s="50"/>
      <c r="P10" s="51"/>
      <c r="Q10" s="51"/>
      <c r="R10" s="51"/>
      <c r="S10" s="51"/>
      <c r="T10" s="51"/>
    </row>
    <row r="11" spans="1:21" x14ac:dyDescent="0.35">
      <c r="B11" s="50"/>
      <c r="C11" s="50"/>
      <c r="D11" s="50"/>
      <c r="E11" s="50"/>
      <c r="F11" s="51"/>
      <c r="G11" s="51"/>
      <c r="H11" s="51"/>
      <c r="I11" s="51"/>
      <c r="J11" s="51"/>
      <c r="L11" s="50"/>
      <c r="M11" s="50"/>
      <c r="N11" s="50"/>
      <c r="O11" s="50"/>
      <c r="P11" s="51"/>
      <c r="Q11" s="51"/>
      <c r="R11" s="51"/>
      <c r="S11" s="51"/>
      <c r="T11" s="51"/>
    </row>
    <row r="12" spans="1:21" x14ac:dyDescent="0.35">
      <c r="B12" s="50"/>
      <c r="C12" s="50"/>
      <c r="D12" s="50"/>
      <c r="E12" s="50"/>
      <c r="F12" s="51"/>
      <c r="G12" s="51"/>
      <c r="H12" s="51"/>
      <c r="I12" s="51"/>
      <c r="J12" s="51"/>
      <c r="L12" s="50"/>
      <c r="M12" s="50"/>
      <c r="N12" s="50"/>
      <c r="O12" s="50"/>
      <c r="P12" s="51"/>
      <c r="Q12" s="51"/>
      <c r="R12" s="51"/>
      <c r="S12" s="51"/>
      <c r="T12" s="51"/>
    </row>
    <row r="13" spans="1:21" x14ac:dyDescent="0.35">
      <c r="B13" s="50"/>
      <c r="C13" s="50"/>
      <c r="D13" s="50"/>
      <c r="E13" s="50"/>
      <c r="F13" s="51"/>
      <c r="G13" s="51"/>
      <c r="H13" s="51"/>
      <c r="I13" s="51"/>
      <c r="J13" s="51"/>
      <c r="L13" s="50"/>
      <c r="M13" s="50"/>
      <c r="N13" s="50"/>
      <c r="O13" s="50"/>
      <c r="P13" s="51"/>
      <c r="Q13" s="51"/>
      <c r="R13" s="51"/>
      <c r="S13" s="51"/>
      <c r="T13" s="51"/>
    </row>
    <row r="14" spans="1:21" x14ac:dyDescent="0.35">
      <c r="B14" s="50"/>
      <c r="C14" s="50"/>
      <c r="D14" s="50"/>
      <c r="E14" s="50"/>
      <c r="F14" s="51"/>
      <c r="G14" s="51"/>
      <c r="H14" s="51"/>
      <c r="I14" s="51"/>
      <c r="J14" s="51"/>
      <c r="L14" s="50"/>
      <c r="M14" s="50"/>
      <c r="N14" s="50"/>
      <c r="O14" s="50"/>
      <c r="P14" s="51"/>
      <c r="Q14" s="51"/>
      <c r="R14" s="51"/>
      <c r="S14" s="51"/>
      <c r="T14" s="51"/>
    </row>
    <row r="15" spans="1:21" x14ac:dyDescent="0.35">
      <c r="B15" s="50"/>
      <c r="C15" s="50"/>
      <c r="D15" s="50"/>
      <c r="E15" s="50"/>
      <c r="F15" s="51"/>
      <c r="G15" s="51"/>
      <c r="H15" s="51"/>
      <c r="I15" s="51"/>
      <c r="J15" s="51"/>
      <c r="L15" s="50"/>
      <c r="M15" s="50"/>
      <c r="N15" s="50"/>
      <c r="O15" s="50"/>
      <c r="P15" s="51"/>
      <c r="Q15" s="51"/>
      <c r="R15" s="51"/>
      <c r="S15" s="51"/>
      <c r="T15" s="51"/>
    </row>
    <row r="16" spans="1:21" x14ac:dyDescent="0.35">
      <c r="B16" s="50"/>
      <c r="C16" s="50"/>
      <c r="D16" s="50"/>
      <c r="E16" s="50"/>
      <c r="F16" s="51"/>
      <c r="G16" s="51"/>
      <c r="H16" s="51"/>
      <c r="I16" s="51"/>
      <c r="J16" s="51"/>
      <c r="L16" s="50"/>
      <c r="M16" s="50"/>
      <c r="N16" s="50"/>
      <c r="O16" s="50"/>
      <c r="P16" s="51"/>
      <c r="Q16" s="51"/>
      <c r="R16" s="51"/>
      <c r="S16" s="51"/>
      <c r="T16" s="51"/>
    </row>
    <row r="17" spans="2:20" x14ac:dyDescent="0.35">
      <c r="B17" s="50"/>
      <c r="C17" s="50"/>
      <c r="D17" s="50"/>
      <c r="E17" s="50"/>
      <c r="F17" s="51"/>
      <c r="G17" s="51"/>
      <c r="H17" s="51"/>
      <c r="I17" s="51"/>
      <c r="J17" s="51"/>
      <c r="L17" s="50"/>
      <c r="M17" s="50"/>
      <c r="N17" s="50"/>
      <c r="O17" s="50"/>
      <c r="P17" s="51"/>
      <c r="Q17" s="51"/>
      <c r="R17" s="51"/>
      <c r="S17" s="51"/>
      <c r="T17" s="51"/>
    </row>
    <row r="18" spans="2:20" x14ac:dyDescent="0.35">
      <c r="B18" s="50"/>
      <c r="C18" s="50"/>
      <c r="D18" s="50"/>
      <c r="E18" s="50"/>
      <c r="F18" s="51"/>
      <c r="G18" s="51"/>
      <c r="H18" s="51"/>
      <c r="I18" s="51"/>
      <c r="J18" s="51"/>
      <c r="L18" s="50"/>
      <c r="M18" s="50"/>
      <c r="N18" s="50"/>
      <c r="O18" s="50"/>
      <c r="P18" s="51"/>
      <c r="Q18" s="51"/>
      <c r="R18" s="51"/>
      <c r="S18" s="51"/>
      <c r="T18" s="51"/>
    </row>
    <row r="19" spans="2:20" x14ac:dyDescent="0.35">
      <c r="B19" s="50"/>
      <c r="C19" s="50"/>
      <c r="D19" s="50"/>
      <c r="E19" s="50"/>
      <c r="F19" s="51"/>
      <c r="G19" s="51"/>
      <c r="H19" s="51"/>
      <c r="I19" s="51"/>
      <c r="J19" s="51"/>
      <c r="L19" s="50"/>
      <c r="M19" s="50"/>
      <c r="N19" s="50"/>
      <c r="O19" s="50"/>
      <c r="P19" s="51"/>
      <c r="Q19" s="51"/>
      <c r="R19" s="51"/>
      <c r="S19" s="51"/>
      <c r="T19" s="51"/>
    </row>
    <row r="20" spans="2:20" x14ac:dyDescent="0.35">
      <c r="B20" s="50"/>
      <c r="C20" s="50"/>
      <c r="D20" s="50"/>
      <c r="E20" s="50"/>
      <c r="F20" s="51"/>
      <c r="G20" s="51"/>
      <c r="H20" s="51"/>
      <c r="I20" s="51"/>
      <c r="J20" s="51"/>
      <c r="L20" s="50"/>
      <c r="M20" s="50"/>
      <c r="N20" s="50"/>
      <c r="O20" s="50"/>
      <c r="P20" s="51"/>
      <c r="Q20" s="51"/>
      <c r="R20" s="51"/>
      <c r="S20" s="51"/>
      <c r="T20" s="51"/>
    </row>
    <row r="21" spans="2:20" x14ac:dyDescent="0.35">
      <c r="B21" s="50"/>
      <c r="C21" s="50"/>
      <c r="D21" s="50"/>
      <c r="E21" s="50"/>
      <c r="F21" s="51"/>
      <c r="G21" s="51"/>
      <c r="H21" s="51"/>
      <c r="I21" s="51"/>
      <c r="J21" s="51"/>
      <c r="L21" s="50"/>
      <c r="M21" s="50"/>
      <c r="N21" s="50"/>
      <c r="O21" s="50"/>
      <c r="P21" s="51"/>
      <c r="Q21" s="51"/>
      <c r="R21" s="51"/>
      <c r="S21" s="51"/>
      <c r="T21" s="51"/>
    </row>
    <row r="22" spans="2:20" x14ac:dyDescent="0.35">
      <c r="B22" s="50"/>
      <c r="C22" s="50"/>
      <c r="D22" s="50"/>
      <c r="E22" s="50"/>
      <c r="F22" s="51"/>
      <c r="G22" s="51"/>
      <c r="H22" s="51"/>
      <c r="I22" s="51"/>
      <c r="J22" s="51"/>
      <c r="L22" s="50"/>
      <c r="M22" s="50"/>
      <c r="N22" s="50"/>
      <c r="O22" s="50"/>
      <c r="P22" s="51"/>
      <c r="Q22" s="51"/>
      <c r="R22" s="51"/>
      <c r="S22" s="51"/>
      <c r="T22" s="51"/>
    </row>
    <row r="23" spans="2:20" x14ac:dyDescent="0.35">
      <c r="B23" s="50"/>
      <c r="C23" s="50"/>
      <c r="D23" s="50"/>
      <c r="E23" s="50"/>
      <c r="F23" s="51"/>
      <c r="G23" s="51"/>
      <c r="H23" s="51"/>
      <c r="I23" s="51"/>
      <c r="J23" s="51"/>
      <c r="L23" s="50"/>
      <c r="M23" s="50"/>
      <c r="N23" s="50"/>
      <c r="O23" s="50"/>
      <c r="P23" s="51"/>
      <c r="Q23" s="51"/>
      <c r="R23" s="51"/>
      <c r="S23" s="51"/>
      <c r="T23" s="51"/>
    </row>
    <row r="24" spans="2:20" x14ac:dyDescent="0.35">
      <c r="B24" s="50"/>
      <c r="C24" s="50"/>
      <c r="D24" s="50"/>
      <c r="E24" s="50"/>
      <c r="F24" s="51"/>
      <c r="G24" s="51"/>
      <c r="H24" s="51"/>
      <c r="I24" s="51"/>
      <c r="J24" s="51"/>
      <c r="L24" s="50"/>
      <c r="M24" s="50"/>
      <c r="N24" s="50"/>
      <c r="O24" s="50"/>
      <c r="P24" s="51"/>
      <c r="Q24" s="51"/>
      <c r="R24" s="51"/>
      <c r="S24" s="51"/>
      <c r="T24" s="51"/>
    </row>
    <row r="25" spans="2:20" x14ac:dyDescent="0.35">
      <c r="B25" s="50"/>
      <c r="C25" s="50"/>
      <c r="D25" s="50"/>
      <c r="E25" s="50"/>
      <c r="F25" s="51"/>
      <c r="G25" s="51"/>
      <c r="H25" s="51"/>
      <c r="I25" s="51"/>
      <c r="J25" s="51"/>
      <c r="L25" s="50"/>
      <c r="M25" s="50"/>
      <c r="N25" s="50"/>
      <c r="O25" s="50"/>
      <c r="P25" s="51"/>
      <c r="Q25" s="51"/>
      <c r="R25" s="51"/>
      <c r="S25" s="51"/>
      <c r="T25" s="51"/>
    </row>
    <row r="26" spans="2:20" x14ac:dyDescent="0.35">
      <c r="B26" s="50"/>
      <c r="C26" s="50"/>
      <c r="D26" s="50"/>
      <c r="E26" s="50"/>
      <c r="F26" s="51"/>
      <c r="G26" s="51"/>
      <c r="H26" s="51"/>
      <c r="I26" s="51"/>
      <c r="J26" s="51"/>
      <c r="L26" s="50"/>
      <c r="M26" s="50"/>
      <c r="N26" s="50"/>
      <c r="O26" s="50"/>
      <c r="P26" s="51"/>
      <c r="Q26" s="51"/>
      <c r="R26" s="51"/>
      <c r="S26" s="51"/>
      <c r="T26" s="51"/>
    </row>
    <row r="27" spans="2:20" x14ac:dyDescent="0.35">
      <c r="B27" s="50"/>
      <c r="C27" s="50"/>
      <c r="D27" s="50"/>
      <c r="E27" s="50"/>
      <c r="F27" s="51"/>
      <c r="G27" s="51"/>
      <c r="H27" s="51"/>
      <c r="I27" s="51"/>
      <c r="J27" s="51"/>
      <c r="L27" s="50"/>
      <c r="M27" s="50"/>
      <c r="N27" s="50"/>
      <c r="O27" s="50"/>
      <c r="P27" s="51"/>
      <c r="Q27" s="51"/>
      <c r="R27" s="51"/>
      <c r="S27" s="51"/>
      <c r="T27" s="51"/>
    </row>
    <row r="28" spans="2:20" s="31" customFormat="1" x14ac:dyDescent="0.35">
      <c r="B28" s="52"/>
      <c r="C28" s="52"/>
      <c r="D28" s="52"/>
      <c r="E28" s="52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2:20" s="31" customFormat="1" x14ac:dyDescent="0.35">
      <c r="B29" s="52"/>
      <c r="C29" s="52"/>
      <c r="D29" s="52"/>
      <c r="E29" s="52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2:20" s="31" customFormat="1" x14ac:dyDescent="0.35">
      <c r="B30" s="52"/>
      <c r="C30" s="52"/>
      <c r="D30" s="52"/>
      <c r="E30" s="52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2:20" s="31" customFormat="1" x14ac:dyDescent="0.35">
      <c r="B31" s="52"/>
      <c r="C31" s="52"/>
      <c r="D31" s="52"/>
      <c r="E31" s="52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2:20" s="31" customFormat="1" x14ac:dyDescent="0.35">
      <c r="B32" s="52"/>
      <c r="C32" s="52"/>
      <c r="D32" s="52"/>
      <c r="E32" s="52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2:20" s="31" customFormat="1" x14ac:dyDescent="0.35">
      <c r="B33" s="52"/>
      <c r="C33" s="52"/>
      <c r="D33" s="52"/>
      <c r="E33" s="52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2:20" s="31" customFormat="1" x14ac:dyDescent="0.35">
      <c r="B34" s="52"/>
      <c r="C34" s="52"/>
      <c r="D34" s="52"/>
      <c r="E34" s="52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2:20" s="31" customFormat="1" x14ac:dyDescent="0.35">
      <c r="B35" s="52"/>
      <c r="C35" s="52"/>
      <c r="D35" s="52"/>
      <c r="E35" s="52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2:20" s="31" customFormat="1" x14ac:dyDescent="0.35">
      <c r="B36" s="52"/>
      <c r="C36" s="52"/>
      <c r="D36" s="52"/>
      <c r="E36" s="52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2:20" s="31" customFormat="1" x14ac:dyDescent="0.35"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2:20" s="31" customFormat="1" x14ac:dyDescent="0.35"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</row>
    <row r="39" spans="2:20" s="31" customFormat="1" x14ac:dyDescent="0.35"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2:20" s="31" customFormat="1" x14ac:dyDescent="0.35"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2:20" s="31" customFormat="1" x14ac:dyDescent="0.35"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2:20" s="31" customFormat="1" x14ac:dyDescent="0.35"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2:20" s="31" customFormat="1" x14ac:dyDescent="0.35"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2:20" s="31" customFormat="1" x14ac:dyDescent="0.35"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2:20" s="31" customFormat="1" x14ac:dyDescent="0.35"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2:20" s="31" customFormat="1" x14ac:dyDescent="0.35"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2:20" s="31" customFormat="1" x14ac:dyDescent="0.35"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2:20" s="31" customFormat="1" x14ac:dyDescent="0.35"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2:20" s="31" customFormat="1" x14ac:dyDescent="0.35"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2:20" s="31" customFormat="1" x14ac:dyDescent="0.35"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2:20" s="31" customFormat="1" x14ac:dyDescent="0.35"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2:20" s="31" customFormat="1" x14ac:dyDescent="0.35"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2:20" x14ac:dyDescent="0.35"/>
    <row r="54" spans="2:20" x14ac:dyDescent="0.35"/>
    <row r="55" spans="2:20" x14ac:dyDescent="0.35"/>
    <row r="56" spans="2:20" x14ac:dyDescent="0.35"/>
    <row r="57" spans="2:20" x14ac:dyDescent="0.35"/>
    <row r="58" spans="2:20" x14ac:dyDescent="0.35"/>
    <row r="59" spans="2:20" x14ac:dyDescent="0.35"/>
    <row r="60" spans="2:20" x14ac:dyDescent="0.35"/>
    <row r="61" spans="2:20" x14ac:dyDescent="0.35"/>
    <row r="62" spans="2:20" x14ac:dyDescent="0.35"/>
  </sheetData>
  <mergeCells count="2">
    <mergeCell ref="B1:J1"/>
    <mergeCell ref="L1:T1"/>
  </mergeCells>
  <pageMargins left="0.7" right="0.7" top="0.75" bottom="0.75" header="0.3" footer="0.3"/>
  <pageSetup paperSize="9" orientation="portrait" verticalDpi="300" r:id="rId1"/>
  <headerFooter>
    <oddFooter>&amp;L_x000D_&amp;1#&amp;"Aptos"&amp;10&amp;K000000 INTERNAL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BEC2D59-794A-466A-945C-3DD3CDF612D0}">
          <x14:formula1>
            <xm:f>'Entry Summary Sheet'!$U$3:$U$6</xm:f>
          </x14:formula1>
          <xm:sqref>B3:B36</xm:sqref>
        </x14:dataValidation>
        <x14:dataValidation type="list" allowBlank="1" showInputMessage="1" showErrorMessage="1" xr:uid="{424C7E28-A0DA-49EA-B4F8-A64C0C9D126D}">
          <x14:formula1>
            <xm:f>'Competitor List'!$B$3:$B$50</xm:f>
          </x14:formula1>
          <xm:sqref>F3:J36 P3:T27</xm:sqref>
        </x14:dataValidation>
        <x14:dataValidation type="list" allowBlank="1" showInputMessage="1" showErrorMessage="1" xr:uid="{4E544DCD-65BA-441F-A21F-FC4B244B5D6B}">
          <x14:formula1>
            <xm:f>'Entry Summary Sheet'!$P$2:$P$3</xm:f>
          </x14:formula1>
          <xm:sqref>D3:D36 N3:N27</xm:sqref>
        </x14:dataValidation>
        <x14:dataValidation type="list" allowBlank="1" showInputMessage="1" showErrorMessage="1" xr:uid="{3DB8ADC2-BF74-4916-AC97-F716034FC7BE}">
          <x14:formula1>
            <xm:f>'Entry Summary Sheet'!$V$3:$V$8</xm:f>
          </x14:formula1>
          <xm:sqref>L3:L27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49"/>
  <sheetViews>
    <sheetView zoomScale="80" zoomScaleNormal="80" zoomScaleSheetLayoutView="100" workbookViewId="0">
      <selection activeCell="N5" sqref="N5"/>
    </sheetView>
  </sheetViews>
  <sheetFormatPr defaultColWidth="9.1796875" defaultRowHeight="14.5" zeroHeight="1" x14ac:dyDescent="0.35"/>
  <cols>
    <col min="1" max="1" width="3.1796875" style="20" customWidth="1"/>
    <col min="2" max="2" width="23.1796875" style="20" customWidth="1"/>
    <col min="3" max="3" width="23.1796875" style="26" customWidth="1"/>
    <col min="4" max="4" width="23.1796875" style="27" customWidth="1"/>
    <col min="5" max="5" width="3.1796875" style="26" customWidth="1"/>
    <col min="6" max="7" width="23.1796875" style="26" customWidth="1"/>
    <col min="8" max="8" width="23.1796875" style="27" customWidth="1"/>
    <col min="9" max="9" width="3.1796875" style="20" customWidth="1"/>
    <col min="10" max="10" width="17.1796875" style="25" customWidth="1"/>
    <col min="11" max="11" width="17.1796875" style="28" customWidth="1"/>
    <col min="12" max="12" width="3.1796875" style="20" customWidth="1"/>
    <col min="13" max="13" width="9.1796875" style="20" customWidth="1"/>
    <col min="14" max="14" width="10.453125" style="20" customWidth="1"/>
    <col min="15" max="15" width="3.1796875" style="20" customWidth="1"/>
    <col min="16" max="17" width="9.1796875" customWidth="1"/>
    <col min="18" max="18" width="10.7265625" style="41" customWidth="1"/>
    <col min="19" max="21" width="9.81640625" style="41" customWidth="1"/>
    <col min="22" max="22" width="11.6328125" style="41" customWidth="1"/>
    <col min="23" max="25" width="9.81640625" style="41" customWidth="1"/>
    <col min="26" max="31" width="9.1796875" style="41"/>
  </cols>
  <sheetData>
    <row r="1" spans="2:25" x14ac:dyDescent="0.35">
      <c r="C1" s="20"/>
      <c r="D1" s="20"/>
      <c r="E1" s="20"/>
      <c r="F1" s="20"/>
      <c r="G1" s="22"/>
      <c r="H1" s="22"/>
      <c r="K1" s="25"/>
    </row>
    <row r="2" spans="2:25" ht="15.5" x14ac:dyDescent="0.35">
      <c r="B2" s="29" t="s">
        <v>17</v>
      </c>
      <c r="C2" s="29" t="s">
        <v>79</v>
      </c>
      <c r="D2" s="30" t="s">
        <v>88</v>
      </c>
      <c r="E2" s="20"/>
      <c r="F2" s="29" t="s">
        <v>17</v>
      </c>
      <c r="G2" s="29" t="s">
        <v>79</v>
      </c>
      <c r="H2" s="30" t="s">
        <v>88</v>
      </c>
      <c r="J2" s="76" t="s">
        <v>78</v>
      </c>
      <c r="K2" s="76"/>
      <c r="M2" s="8" t="s">
        <v>15</v>
      </c>
      <c r="N2" s="9">
        <v>8</v>
      </c>
      <c r="P2" s="2" t="s">
        <v>25</v>
      </c>
      <c r="R2" s="42"/>
      <c r="S2" s="43" t="s">
        <v>11</v>
      </c>
      <c r="T2" s="42" t="s">
        <v>9</v>
      </c>
      <c r="U2" s="42" t="s">
        <v>8</v>
      </c>
      <c r="V2" s="43" t="s">
        <v>6</v>
      </c>
      <c r="W2" s="43" t="s">
        <v>5</v>
      </c>
      <c r="X2" s="42" t="s">
        <v>4</v>
      </c>
      <c r="Y2" s="42" t="s">
        <v>3</v>
      </c>
    </row>
    <row r="3" spans="2:25" ht="16" thickBot="1" x14ac:dyDescent="0.4">
      <c r="B3" s="74" t="str">
        <f>$J3</f>
        <v>Mixed</v>
      </c>
      <c r="C3" s="74"/>
      <c r="D3" s="74"/>
      <c r="E3" s="20"/>
      <c r="F3" s="74">
        <f>K3</f>
        <v>0</v>
      </c>
      <c r="G3" s="74"/>
      <c r="H3" s="74"/>
      <c r="J3" s="29" t="s">
        <v>92</v>
      </c>
      <c r="K3" s="29"/>
      <c r="M3" s="8" t="s">
        <v>14</v>
      </c>
      <c r="N3" s="9">
        <v>6</v>
      </c>
      <c r="P3" s="2" t="s">
        <v>16</v>
      </c>
      <c r="R3" s="43"/>
      <c r="S3" s="43" t="s">
        <v>93</v>
      </c>
      <c r="T3" s="43" t="s">
        <v>108</v>
      </c>
      <c r="U3" s="43" t="s">
        <v>39</v>
      </c>
      <c r="V3" s="43" t="s">
        <v>40</v>
      </c>
      <c r="W3" s="43" t="s">
        <v>58</v>
      </c>
      <c r="X3" s="43" t="s">
        <v>107</v>
      </c>
      <c r="Y3" s="43" t="s">
        <v>30</v>
      </c>
    </row>
    <row r="4" spans="2:25" ht="16" thickBot="1" x14ac:dyDescent="0.4">
      <c r="B4" s="12" t="s">
        <v>108</v>
      </c>
      <c r="C4" s="12">
        <f>COUNTIF('Coxless 4-.4x'!$K$3:$K$53,'Entry Summary Sheet'!B4)</f>
        <v>0</v>
      </c>
      <c r="D4" s="13">
        <f>C4*$N$2*4</f>
        <v>0</v>
      </c>
      <c r="E4" s="20"/>
      <c r="F4" s="12"/>
      <c r="G4" s="12"/>
      <c r="H4" s="13">
        <f>G4*$N$2*4</f>
        <v>0</v>
      </c>
      <c r="J4" s="14" t="s">
        <v>9</v>
      </c>
      <c r="K4" s="14"/>
      <c r="M4" s="8" t="s">
        <v>13</v>
      </c>
      <c r="N4" s="10" cm="1">
        <f t="array" ref="N4">SUM(D4:D41+H4:H41)</f>
        <v>0</v>
      </c>
      <c r="R4" s="43"/>
      <c r="S4" s="43" t="s">
        <v>94</v>
      </c>
      <c r="T4" s="43" t="s">
        <v>28</v>
      </c>
      <c r="U4" s="43" t="s">
        <v>68</v>
      </c>
      <c r="V4" s="43" t="s">
        <v>55</v>
      </c>
      <c r="W4" s="43" t="s">
        <v>43</v>
      </c>
      <c r="X4" s="41" t="s">
        <v>29</v>
      </c>
      <c r="Y4" s="43" t="s">
        <v>45</v>
      </c>
    </row>
    <row r="5" spans="2:25" x14ac:dyDescent="0.35">
      <c r="B5" s="12" t="s">
        <v>107</v>
      </c>
      <c r="C5" s="12">
        <f>COUNTIF('Coxless 4-.4x'!$K$3:$K$53,'Entry Summary Sheet'!B5)</f>
        <v>0</v>
      </c>
      <c r="D5" s="13">
        <f>C5*$N$2*4</f>
        <v>0</v>
      </c>
      <c r="E5" s="20"/>
      <c r="F5" s="12"/>
      <c r="G5" s="12"/>
      <c r="H5" s="13">
        <f>G5*$N$2*4</f>
        <v>0</v>
      </c>
      <c r="J5" s="14" t="s">
        <v>4</v>
      </c>
      <c r="K5" s="14"/>
      <c r="R5" s="43"/>
      <c r="S5" s="43" t="s">
        <v>27</v>
      </c>
      <c r="T5" s="41" t="s">
        <v>61</v>
      </c>
      <c r="U5" s="43" t="s">
        <v>35</v>
      </c>
      <c r="V5" s="43" t="s">
        <v>52</v>
      </c>
      <c r="W5" s="43" t="s">
        <v>70</v>
      </c>
      <c r="X5" s="43" t="s">
        <v>44</v>
      </c>
      <c r="Y5" s="43" t="s">
        <v>42</v>
      </c>
    </row>
    <row r="6" spans="2:25" ht="15.5" x14ac:dyDescent="0.35">
      <c r="B6" s="75" t="str">
        <f>$J6</f>
        <v>Open</v>
      </c>
      <c r="C6" s="75"/>
      <c r="D6" s="75"/>
      <c r="E6" s="20"/>
      <c r="F6" s="75" t="str">
        <f>$J6</f>
        <v>Open</v>
      </c>
      <c r="G6" s="75"/>
      <c r="H6" s="75"/>
      <c r="J6" s="75" t="s">
        <v>26</v>
      </c>
      <c r="K6" s="75"/>
      <c r="R6" s="43"/>
      <c r="S6" s="42" t="s">
        <v>31</v>
      </c>
      <c r="T6" s="43" t="s">
        <v>69</v>
      </c>
      <c r="U6" s="43" t="s">
        <v>73</v>
      </c>
      <c r="V6" s="43" t="s">
        <v>36</v>
      </c>
      <c r="W6" s="43" t="s">
        <v>59</v>
      </c>
      <c r="X6" s="43" t="s">
        <v>41</v>
      </c>
      <c r="Y6" s="43" t="s">
        <v>72</v>
      </c>
    </row>
    <row r="7" spans="2:25" x14ac:dyDescent="0.35">
      <c r="B7" s="12" t="str">
        <f>'Entry Summary Sheet'!J7</f>
        <v>O 4-</v>
      </c>
      <c r="C7" s="12">
        <f>COUNTIF('Coxless 4-.4x'!$B$3:$B$53,'Entry Summary Sheet'!B7)</f>
        <v>0</v>
      </c>
      <c r="D7" s="13">
        <f>C7*$N$2*4</f>
        <v>0</v>
      </c>
      <c r="E7" s="20"/>
      <c r="F7" s="12" t="str">
        <f>'Entry Summary Sheet'!K7</f>
        <v>W 4-</v>
      </c>
      <c r="G7" s="12">
        <f>COUNTIF('Coxless 4-.4x'!$B$3:$B$53,'Entry Summary Sheet'!F7)</f>
        <v>0</v>
      </c>
      <c r="H7" s="13">
        <f>G7*$N$2*4</f>
        <v>0</v>
      </c>
      <c r="J7" s="14" t="s">
        <v>27</v>
      </c>
      <c r="K7" s="14" t="s">
        <v>31</v>
      </c>
      <c r="R7" s="43"/>
      <c r="S7" s="42" t="s">
        <v>95</v>
      </c>
      <c r="T7" s="43" t="s">
        <v>82</v>
      </c>
      <c r="V7" s="43" t="s">
        <v>49</v>
      </c>
      <c r="W7" s="43" t="s">
        <v>46</v>
      </c>
      <c r="X7" s="43" t="s">
        <v>71</v>
      </c>
      <c r="Y7" s="43" t="s">
        <v>84</v>
      </c>
    </row>
    <row r="8" spans="2:25" x14ac:dyDescent="0.35">
      <c r="B8" s="12" t="str">
        <f>'Entry Summary Sheet'!J8</f>
        <v>O 4x</v>
      </c>
      <c r="C8" s="12">
        <f>COUNTIF('Coxless 4-.4x'!$K$3:$K$53,'Entry Summary Sheet'!B8)</f>
        <v>0</v>
      </c>
      <c r="D8" s="13">
        <f>C8*$N$2*4</f>
        <v>0</v>
      </c>
      <c r="E8" s="20"/>
      <c r="F8" s="12" t="str">
        <f>'Entry Summary Sheet'!K8</f>
        <v>W 4x</v>
      </c>
      <c r="G8" s="12">
        <f>COUNTIF('Coxless 4-.4x'!$K$3:$K$53,'Entry Summary Sheet'!F8)</f>
        <v>0</v>
      </c>
      <c r="H8" s="13">
        <f>G8*$N$2*4</f>
        <v>0</v>
      </c>
      <c r="J8" s="14" t="s">
        <v>28</v>
      </c>
      <c r="K8" s="14" t="s">
        <v>32</v>
      </c>
      <c r="R8" s="43"/>
      <c r="S8" s="42" t="s">
        <v>96</v>
      </c>
      <c r="T8" s="42" t="s">
        <v>32</v>
      </c>
      <c r="V8" s="43" t="s">
        <v>64</v>
      </c>
      <c r="W8" s="43" t="s">
        <v>75</v>
      </c>
      <c r="X8" s="43" t="s">
        <v>83</v>
      </c>
      <c r="Y8" s="43" t="s">
        <v>54</v>
      </c>
    </row>
    <row r="9" spans="2:25" x14ac:dyDescent="0.35">
      <c r="B9" s="12" t="str">
        <f>'Entry Summary Sheet'!J9</f>
        <v>O 2-</v>
      </c>
      <c r="C9" s="12">
        <f>COUNTIF('2-.2x'!B2:B53,'Entry Summary Sheet'!B9)</f>
        <v>0</v>
      </c>
      <c r="D9" s="13">
        <f>C9*$N$2*2</f>
        <v>0</v>
      </c>
      <c r="E9" s="20"/>
      <c r="F9" s="12" t="str">
        <f>'Entry Summary Sheet'!K9</f>
        <v>W 2-</v>
      </c>
      <c r="G9" s="12">
        <f>COUNTIF('2-.2x'!B2:B53,'Entry Summary Sheet'!F9)</f>
        <v>0</v>
      </c>
      <c r="H9" s="13">
        <f>G9*$N$2*2</f>
        <v>0</v>
      </c>
      <c r="J9" s="14" t="s">
        <v>58</v>
      </c>
      <c r="K9" s="14" t="s">
        <v>59</v>
      </c>
      <c r="R9" s="43"/>
      <c r="S9" s="42"/>
      <c r="T9" s="43" t="s">
        <v>60</v>
      </c>
      <c r="U9" s="42"/>
      <c r="W9" s="42"/>
      <c r="X9" s="43" t="s">
        <v>53</v>
      </c>
      <c r="Y9" s="43" t="s">
        <v>34</v>
      </c>
    </row>
    <row r="10" spans="2:25" x14ac:dyDescent="0.35">
      <c r="B10" s="12" t="str">
        <f>'Entry Summary Sheet'!J10</f>
        <v>O 2x</v>
      </c>
      <c r="C10" s="12">
        <f>COUNTIF('2-.2x'!I2:I53,'Entry Summary Sheet'!B10)</f>
        <v>0</v>
      </c>
      <c r="D10" s="13">
        <f>C10*$N$2*2</f>
        <v>0</v>
      </c>
      <c r="E10" s="20"/>
      <c r="F10" s="12" t="str">
        <f>'Entry Summary Sheet'!K10</f>
        <v>W 2x</v>
      </c>
      <c r="G10" s="12">
        <f>COUNTIF('2-.2x'!I2:I53,'Entry Summary Sheet'!F10)</f>
        <v>0</v>
      </c>
      <c r="H10" s="13">
        <f>G10*$N$2*2</f>
        <v>0</v>
      </c>
      <c r="J10" s="14" t="s">
        <v>29</v>
      </c>
      <c r="K10" s="14" t="s">
        <v>33</v>
      </c>
      <c r="R10" s="43"/>
      <c r="S10" s="42"/>
      <c r="T10" s="43" t="s">
        <v>74</v>
      </c>
      <c r="U10" s="42"/>
      <c r="V10" s="42"/>
      <c r="W10" s="42"/>
      <c r="X10" s="43" t="s">
        <v>56</v>
      </c>
      <c r="Y10" s="43" t="s">
        <v>48</v>
      </c>
    </row>
    <row r="11" spans="2:25" x14ac:dyDescent="0.35">
      <c r="B11" s="12" t="str">
        <f>'Entry Summary Sheet'!J11</f>
        <v>O 1x</v>
      </c>
      <c r="C11" s="12">
        <f>COUNTIF('1x'!$B$3:$B$111,'Entry Summary Sheet'!B11)</f>
        <v>0</v>
      </c>
      <c r="D11" s="13">
        <f>C11*$N$2*1</f>
        <v>0</v>
      </c>
      <c r="E11" s="20"/>
      <c r="F11" s="12" t="str">
        <f>'Entry Summary Sheet'!K11</f>
        <v>W 1x</v>
      </c>
      <c r="G11" s="12">
        <f>COUNTIF('1x'!$B$3:$B$111,'Entry Summary Sheet'!F11)</f>
        <v>0</v>
      </c>
      <c r="H11" s="13">
        <f>G11*$N$2*1</f>
        <v>0</v>
      </c>
      <c r="J11" s="14" t="s">
        <v>30</v>
      </c>
      <c r="K11" s="14" t="s">
        <v>34</v>
      </c>
      <c r="R11" s="42"/>
      <c r="S11" s="42"/>
      <c r="T11" s="43" t="s">
        <v>85</v>
      </c>
      <c r="U11" s="42"/>
      <c r="V11" s="42"/>
      <c r="W11" s="42"/>
      <c r="X11" s="43" t="s">
        <v>33</v>
      </c>
      <c r="Y11" s="43" t="s">
        <v>38</v>
      </c>
    </row>
    <row r="12" spans="2:25" ht="15.5" x14ac:dyDescent="0.35">
      <c r="B12" s="75" t="str">
        <f>$J12</f>
        <v>Res 2</v>
      </c>
      <c r="C12" s="75"/>
      <c r="D12" s="75"/>
      <c r="E12" s="20"/>
      <c r="F12" s="75" t="str">
        <f>$J12</f>
        <v>Res 2</v>
      </c>
      <c r="G12" s="75"/>
      <c r="H12" s="75"/>
      <c r="J12" s="75" t="s">
        <v>12</v>
      </c>
      <c r="K12" s="75"/>
      <c r="R12" s="42"/>
      <c r="S12" s="42"/>
      <c r="U12" s="42"/>
      <c r="V12" s="42"/>
      <c r="W12" s="42"/>
      <c r="X12" s="43" t="s">
        <v>47</v>
      </c>
      <c r="Y12" s="43" t="s">
        <v>77</v>
      </c>
    </row>
    <row r="13" spans="2:25" x14ac:dyDescent="0.35">
      <c r="B13" s="12" t="str">
        <f>'Entry Summary Sheet'!J13</f>
        <v>O R2 4-</v>
      </c>
      <c r="C13" s="12">
        <f>COUNTIF('Coxless 4-.4x'!$B$3:$B$53,'Entry Summary Sheet'!B13)</f>
        <v>0</v>
      </c>
      <c r="D13" s="13">
        <f>C13*$N$2*4</f>
        <v>0</v>
      </c>
      <c r="E13" s="20"/>
      <c r="F13" s="12" t="str">
        <f>'Entry Summary Sheet'!K13</f>
        <v>W R2 4-</v>
      </c>
      <c r="G13" s="12">
        <f>COUNTIF('Coxless 4-.4x'!$B$3:$B$53,'Entry Summary Sheet'!F13)</f>
        <v>0</v>
      </c>
      <c r="H13" s="13">
        <f>G13*$N$2*4</f>
        <v>0</v>
      </c>
      <c r="J13" s="14" t="s">
        <v>93</v>
      </c>
      <c r="K13" s="14" t="s">
        <v>94</v>
      </c>
      <c r="R13" s="42"/>
      <c r="S13" s="42"/>
      <c r="T13" s="42"/>
      <c r="U13" s="42"/>
      <c r="V13" s="42"/>
      <c r="W13" s="42"/>
      <c r="X13" s="43" t="s">
        <v>37</v>
      </c>
      <c r="Y13" s="43" t="s">
        <v>87</v>
      </c>
    </row>
    <row r="14" spans="2:25" x14ac:dyDescent="0.35">
      <c r="B14" s="12" t="str">
        <f>'Entry Summary Sheet'!J14</f>
        <v>O R2 4x</v>
      </c>
      <c r="C14" s="12">
        <f>COUNTIF('Coxless 4-.4x'!$K$3:$K$53,'Entry Summary Sheet'!B14)</f>
        <v>0</v>
      </c>
      <c r="D14" s="13">
        <f>C14*$N$2*4</f>
        <v>0</v>
      </c>
      <c r="E14" s="20"/>
      <c r="F14" s="12" t="str">
        <f>'Entry Summary Sheet'!K14</f>
        <v>W R2 4x</v>
      </c>
      <c r="G14" s="12">
        <f>COUNTIF('Coxless 4-.4x'!$K$3:$K$53,'Entry Summary Sheet'!F14)</f>
        <v>0</v>
      </c>
      <c r="H14" s="13">
        <f>G14*$N$2*4</f>
        <v>0</v>
      </c>
      <c r="J14" s="14" t="s">
        <v>61</v>
      </c>
      <c r="K14" s="14" t="s">
        <v>60</v>
      </c>
      <c r="R14" s="42"/>
      <c r="S14" s="42"/>
      <c r="U14" s="42"/>
      <c r="V14" s="42"/>
      <c r="W14" s="42"/>
      <c r="X14" s="43" t="s">
        <v>76</v>
      </c>
      <c r="Y14" s="43" t="s">
        <v>51</v>
      </c>
    </row>
    <row r="15" spans="2:25" x14ac:dyDescent="0.35">
      <c r="B15" s="12" t="str">
        <f>'Entry Summary Sheet'!J15</f>
        <v>O R2 2-</v>
      </c>
      <c r="C15" s="12">
        <f>COUNTIF('2-.2x'!B2:B53,'Entry Summary Sheet'!B15)</f>
        <v>0</v>
      </c>
      <c r="D15" s="13">
        <f>C15*$N$2*2</f>
        <v>0</v>
      </c>
      <c r="E15" s="20"/>
      <c r="F15" s="12" t="str">
        <f>'Entry Summary Sheet'!K15</f>
        <v>W R2 2-</v>
      </c>
      <c r="G15" s="12">
        <f>COUNTIF('2-.2x'!B2:B53,'Entry Summary Sheet'!F15)</f>
        <v>0</v>
      </c>
      <c r="H15" s="13">
        <f>G15*$N$2*2</f>
        <v>0</v>
      </c>
      <c r="J15" s="14" t="s">
        <v>43</v>
      </c>
      <c r="K15" s="14" t="s">
        <v>46</v>
      </c>
      <c r="R15" s="42"/>
      <c r="S15" s="42"/>
      <c r="T15" s="42"/>
      <c r="U15" s="42"/>
      <c r="V15" s="42"/>
      <c r="W15" s="42"/>
      <c r="X15" s="41" t="s">
        <v>86</v>
      </c>
      <c r="Y15" s="42"/>
    </row>
    <row r="16" spans="2:25" x14ac:dyDescent="0.35">
      <c r="B16" s="12" t="str">
        <f>'Entry Summary Sheet'!J16</f>
        <v>O R2 2x</v>
      </c>
      <c r="C16" s="12">
        <f>COUNTIF('2-.2x'!I2:I53,'Entry Summary Sheet'!B16)</f>
        <v>0</v>
      </c>
      <c r="D16" s="13">
        <f>C16*$N$2*2</f>
        <v>0</v>
      </c>
      <c r="E16" s="20"/>
      <c r="F16" s="12" t="str">
        <f>'Entry Summary Sheet'!K16</f>
        <v>W R2 2x</v>
      </c>
      <c r="G16" s="12">
        <f>COUNTIF('2-.2x'!I2:I53,'Entry Summary Sheet'!F16)</f>
        <v>0</v>
      </c>
      <c r="H16" s="13">
        <f>G16*$N$2*2</f>
        <v>0</v>
      </c>
      <c r="J16" s="14" t="s">
        <v>44</v>
      </c>
      <c r="K16" s="14" t="s">
        <v>47</v>
      </c>
      <c r="X16" s="43" t="s">
        <v>50</v>
      </c>
    </row>
    <row r="17" spans="2:24" x14ac:dyDescent="0.35">
      <c r="B17" s="12" t="str">
        <f>'Entry Summary Sheet'!J17</f>
        <v>O R2 1x</v>
      </c>
      <c r="C17" s="12">
        <f>COUNTIF('1x'!$B$3:$B$111,'Entry Summary Sheet'!B17)</f>
        <v>0</v>
      </c>
      <c r="D17" s="13">
        <f>C17*$N$2*1</f>
        <v>0</v>
      </c>
      <c r="E17" s="20"/>
      <c r="F17" s="12" t="str">
        <f>'Entry Summary Sheet'!K17</f>
        <v>W R2 1x</v>
      </c>
      <c r="G17" s="12">
        <f>COUNTIF('1x'!$B$3:$B$111,'Entry Summary Sheet'!F17)</f>
        <v>0</v>
      </c>
      <c r="H17" s="13">
        <f>G17*$N$2*1</f>
        <v>0</v>
      </c>
      <c r="J17" s="14" t="s">
        <v>45</v>
      </c>
      <c r="K17" s="14" t="s">
        <v>48</v>
      </c>
      <c r="X17" s="43" t="s">
        <v>65</v>
      </c>
    </row>
    <row r="18" spans="2:24" ht="15.5" x14ac:dyDescent="0.35">
      <c r="B18" s="75" t="str">
        <f>$J18</f>
        <v>Novice</v>
      </c>
      <c r="C18" s="75"/>
      <c r="D18" s="75"/>
      <c r="E18" s="20"/>
      <c r="F18" s="75" t="str">
        <f>$J18</f>
        <v>Novice</v>
      </c>
      <c r="G18" s="75"/>
      <c r="H18" s="75"/>
      <c r="J18" s="75" t="s">
        <v>10</v>
      </c>
      <c r="K18" s="75"/>
      <c r="X18" s="43"/>
    </row>
    <row r="19" spans="2:24" x14ac:dyDescent="0.35">
      <c r="B19" s="12" t="str">
        <f>'Entry Summary Sheet'!J19</f>
        <v>O Nov 4+</v>
      </c>
      <c r="C19" s="12">
        <f>COUNTIF('Coxed 4+.4x+'!B3:B27,'Entry Summary Sheet'!B19)</f>
        <v>0</v>
      </c>
      <c r="D19" s="13">
        <f>C19*$N$2*4</f>
        <v>0</v>
      </c>
      <c r="E19" s="20"/>
      <c r="F19" s="12" t="str">
        <f>'Entry Summary Sheet'!K19</f>
        <v>W Nov 4+</v>
      </c>
      <c r="G19" s="12">
        <f>COUNTIF('Coxed 4+.4x+'!B3:B27,'Entry Summary Sheet'!F19)</f>
        <v>0</v>
      </c>
      <c r="H19" s="13">
        <f>G19*$N$2*4</f>
        <v>0</v>
      </c>
      <c r="J19" s="14" t="s">
        <v>39</v>
      </c>
      <c r="K19" s="14" t="s">
        <v>35</v>
      </c>
    </row>
    <row r="20" spans="2:24" x14ac:dyDescent="0.35">
      <c r="B20" s="12" t="str">
        <f>'Entry Summary Sheet'!J20</f>
        <v>O Nov 4x+</v>
      </c>
      <c r="C20" s="12">
        <f>COUNTIF('Coxed 4+.4x+'!L3:L27,'Entry Summary Sheet'!B20)</f>
        <v>0</v>
      </c>
      <c r="D20" s="13">
        <f>C20*$N$2*4</f>
        <v>0</v>
      </c>
      <c r="E20" s="20"/>
      <c r="F20" s="12" t="str">
        <f>'Entry Summary Sheet'!K20</f>
        <v>W Nov 4x+</v>
      </c>
      <c r="G20" s="12">
        <f>COUNTIF('Coxed 4+.4x+'!L4:L28,'Entry Summary Sheet'!F20)</f>
        <v>0</v>
      </c>
      <c r="H20" s="13">
        <f>G20*$N$2*4</f>
        <v>0</v>
      </c>
      <c r="J20" s="14" t="s">
        <v>40</v>
      </c>
      <c r="K20" s="14" t="s">
        <v>36</v>
      </c>
    </row>
    <row r="21" spans="2:24" x14ac:dyDescent="0.35">
      <c r="B21" s="12" t="str">
        <f>'Entry Summary Sheet'!J21</f>
        <v>O Nov 2x</v>
      </c>
      <c r="C21" s="12">
        <f>COUNTIF('2-.2x'!I2:I53,'Entry Summary Sheet'!B21)</f>
        <v>0</v>
      </c>
      <c r="D21" s="13">
        <f>C21*$N$2*2</f>
        <v>0</v>
      </c>
      <c r="E21" s="20"/>
      <c r="F21" s="12" t="str">
        <f>'Entry Summary Sheet'!K21</f>
        <v>W Nov 2x</v>
      </c>
      <c r="G21" s="12">
        <f>COUNTIF('2-.2x'!I2:I53,'Entry Summary Sheet'!F21)</f>
        <v>0</v>
      </c>
      <c r="H21" s="13">
        <f>G21*$N$2*2</f>
        <v>0</v>
      </c>
      <c r="J21" s="14" t="s">
        <v>41</v>
      </c>
      <c r="K21" s="14" t="s">
        <v>37</v>
      </c>
    </row>
    <row r="22" spans="2:24" x14ac:dyDescent="0.35">
      <c r="B22" s="12" t="str">
        <f>'Entry Summary Sheet'!J22</f>
        <v>O Nov 1x</v>
      </c>
      <c r="C22" s="12">
        <f>COUNTIF('1x'!$B$3:$B$111,'Entry Summary Sheet'!B22)</f>
        <v>0</v>
      </c>
      <c r="D22" s="13">
        <f>C22*$N$2*1</f>
        <v>0</v>
      </c>
      <c r="E22" s="20"/>
      <c r="F22" s="12" t="str">
        <f>'Entry Summary Sheet'!K22</f>
        <v>W Nov 1x</v>
      </c>
      <c r="G22" s="12">
        <f>COUNTIF('1x'!$B$3:$B$111,'Entry Summary Sheet'!F22)</f>
        <v>0</v>
      </c>
      <c r="H22" s="13">
        <f>G22*$N$2*1</f>
        <v>0</v>
      </c>
      <c r="J22" s="14" t="s">
        <v>42</v>
      </c>
      <c r="K22" s="14" t="s">
        <v>38</v>
      </c>
    </row>
    <row r="23" spans="2:24" ht="15.5" x14ac:dyDescent="0.35">
      <c r="B23" s="75" t="str">
        <f>$J23</f>
        <v>Mas (state category in comments)</v>
      </c>
      <c r="C23" s="75"/>
      <c r="D23" s="75"/>
      <c r="E23" s="20"/>
      <c r="F23" s="75" t="str">
        <f>$J23</f>
        <v>Mas (state category in comments)</v>
      </c>
      <c r="G23" s="75"/>
      <c r="H23" s="75"/>
      <c r="J23" s="75" t="s">
        <v>67</v>
      </c>
      <c r="K23" s="75"/>
    </row>
    <row r="24" spans="2:24" x14ac:dyDescent="0.35">
      <c r="B24" s="12" t="str">
        <f>'Entry Summary Sheet'!J24</f>
        <v>O Mas 4+</v>
      </c>
      <c r="C24" s="12">
        <f>COUNTIF('Coxed 4+.4x+'!B3:B27,'Entry Summary Sheet'!B24)</f>
        <v>0</v>
      </c>
      <c r="D24" s="13">
        <f>C24*$N$2*4</f>
        <v>0</v>
      </c>
      <c r="E24" s="20"/>
      <c r="F24" s="12" t="str">
        <f>'Entry Summary Sheet'!K24</f>
        <v>W Mas 4+</v>
      </c>
      <c r="G24" s="12">
        <f>COUNTIF('Coxed 4+.4x+'!B3:B27,'Entry Summary Sheet'!F24)</f>
        <v>0</v>
      </c>
      <c r="H24" s="13">
        <f>G24*$N$2*4</f>
        <v>0</v>
      </c>
      <c r="J24" s="14" t="s">
        <v>68</v>
      </c>
      <c r="K24" s="14" t="s">
        <v>73</v>
      </c>
    </row>
    <row r="25" spans="2:24" x14ac:dyDescent="0.35">
      <c r="B25" s="12" t="s">
        <v>95</v>
      </c>
      <c r="C25" s="12">
        <f>COUNTIF('Coxless 4-.4x'!B3:B27,'Entry Summary Sheet'!B25)</f>
        <v>0</v>
      </c>
      <c r="D25" s="13">
        <f>C25*$N$2*4</f>
        <v>0</v>
      </c>
      <c r="E25" s="20"/>
      <c r="F25" s="12" t="s">
        <v>96</v>
      </c>
      <c r="G25" s="12">
        <f>COUNTIF('Coxless 4-.4x'!B3:B27,'Entry Summary Sheet'!F25)</f>
        <v>0</v>
      </c>
      <c r="H25" s="13">
        <f>G25*$N$2*4</f>
        <v>0</v>
      </c>
      <c r="J25" s="14"/>
      <c r="K25" s="14"/>
    </row>
    <row r="26" spans="2:24" x14ac:dyDescent="0.35">
      <c r="B26" s="12" t="str">
        <f>'Entry Summary Sheet'!J26</f>
        <v>O Mas 4x</v>
      </c>
      <c r="C26" s="12">
        <f>COUNTIF('Coxless 4-.4x'!$K$3:$K$53,'Entry Summary Sheet'!B26)</f>
        <v>0</v>
      </c>
      <c r="D26" s="13">
        <f>C26*$N$2*4</f>
        <v>0</v>
      </c>
      <c r="E26" s="20"/>
      <c r="F26" s="12" t="str">
        <f>'Entry Summary Sheet'!K26</f>
        <v>W Mas 4x</v>
      </c>
      <c r="G26" s="12">
        <f>COUNTIF('Coxless 4-.4x'!$K$3:$K$53,'Entry Summary Sheet'!F26)</f>
        <v>0</v>
      </c>
      <c r="H26" s="13">
        <f>G26*$N$2*4</f>
        <v>0</v>
      </c>
      <c r="J26" s="14" t="s">
        <v>69</v>
      </c>
      <c r="K26" s="14" t="s">
        <v>74</v>
      </c>
    </row>
    <row r="27" spans="2:24" x14ac:dyDescent="0.35">
      <c r="B27" s="12" t="str">
        <f>'Entry Summary Sheet'!J27</f>
        <v>O Mas 2-</v>
      </c>
      <c r="C27" s="12">
        <f>COUNTIF('2-.2x'!B2:B53,'Entry Summary Sheet'!B27)</f>
        <v>0</v>
      </c>
      <c r="D27" s="13">
        <f>C27*$N$2*2</f>
        <v>0</v>
      </c>
      <c r="E27" s="20"/>
      <c r="F27" s="12" t="str">
        <f>'Entry Summary Sheet'!K27</f>
        <v>W Mas 2-</v>
      </c>
      <c r="G27" s="12">
        <f>COUNTIF('2-.2x'!B2:B53,'Entry Summary Sheet'!F27)</f>
        <v>0</v>
      </c>
      <c r="H27" s="13">
        <f>G27*$N$2*2</f>
        <v>0</v>
      </c>
      <c r="J27" s="14" t="s">
        <v>70</v>
      </c>
      <c r="K27" s="14" t="s">
        <v>75</v>
      </c>
    </row>
    <row r="28" spans="2:24" x14ac:dyDescent="0.35">
      <c r="B28" s="12" t="str">
        <f>'Entry Summary Sheet'!J28</f>
        <v>O Mas 2x</v>
      </c>
      <c r="C28" s="12">
        <f>COUNTIF('2-.2x'!I2:I53,'Entry Summary Sheet'!B28)</f>
        <v>0</v>
      </c>
      <c r="D28" s="13">
        <f>C28*$N$2*2</f>
        <v>0</v>
      </c>
      <c r="E28" s="20"/>
      <c r="F28" s="12" t="str">
        <f>'Entry Summary Sheet'!K28</f>
        <v>W Mas 2x</v>
      </c>
      <c r="G28" s="12">
        <f>COUNTIF('2-.2x'!I2:I53,'Entry Summary Sheet'!F28)</f>
        <v>0</v>
      </c>
      <c r="H28" s="13">
        <f>G28*$N$2*2</f>
        <v>0</v>
      </c>
      <c r="J28" s="14" t="s">
        <v>71</v>
      </c>
      <c r="K28" s="14" t="s">
        <v>76</v>
      </c>
    </row>
    <row r="29" spans="2:24" x14ac:dyDescent="0.35">
      <c r="B29" s="12" t="str">
        <f>'Entry Summary Sheet'!J29</f>
        <v>O Mas 1x</v>
      </c>
      <c r="C29" s="12">
        <f>COUNTIF('1x'!$B$3:$B$111,'Entry Summary Sheet'!B29)</f>
        <v>0</v>
      </c>
      <c r="D29" s="13">
        <f>C29*$N$2*1</f>
        <v>0</v>
      </c>
      <c r="E29" s="20"/>
      <c r="F29" s="12" t="str">
        <f>'Entry Summary Sheet'!K29</f>
        <v>W Mas 1x</v>
      </c>
      <c r="G29" s="12">
        <f>COUNTIF('1x'!$B$3:$B$111,'Entry Summary Sheet'!F29)</f>
        <v>0</v>
      </c>
      <c r="H29" s="13">
        <f>G29*$N$2*1</f>
        <v>0</v>
      </c>
      <c r="J29" s="14" t="s">
        <v>72</v>
      </c>
      <c r="K29" s="14" t="s">
        <v>77</v>
      </c>
    </row>
    <row r="30" spans="2:24" ht="15.5" x14ac:dyDescent="0.35">
      <c r="B30" s="75" t="str">
        <f>$J30</f>
        <v>Junior 18</v>
      </c>
      <c r="C30" s="75"/>
      <c r="D30" s="75"/>
      <c r="E30" s="20"/>
      <c r="F30" s="75" t="str">
        <f>$J30</f>
        <v>Junior 18</v>
      </c>
      <c r="G30" s="75"/>
      <c r="H30" s="75"/>
      <c r="J30" s="75" t="s">
        <v>81</v>
      </c>
      <c r="K30" s="75"/>
    </row>
    <row r="31" spans="2:24" x14ac:dyDescent="0.35">
      <c r="B31" s="12" t="str">
        <f>'Entry Summary Sheet'!J31</f>
        <v>O J18 4x</v>
      </c>
      <c r="C31" s="12">
        <f>COUNTIF('Coxless 4-.4x'!$K$3:$K$53,'Entry Summary Sheet'!B31)</f>
        <v>0</v>
      </c>
      <c r="D31" s="13">
        <f>C31*$N$3*4</f>
        <v>0</v>
      </c>
      <c r="E31" s="20"/>
      <c r="F31" s="12" t="str">
        <f>'Entry Summary Sheet'!K31</f>
        <v>W J18 4x</v>
      </c>
      <c r="G31" s="12">
        <f>COUNTIF('Coxless 4-.4x'!$K$3:$K$53,'Entry Summary Sheet'!F31)</f>
        <v>0</v>
      </c>
      <c r="H31" s="13">
        <f>G31*$N$3*4</f>
        <v>0</v>
      </c>
      <c r="J31" s="14" t="s">
        <v>82</v>
      </c>
      <c r="K31" s="14" t="s">
        <v>85</v>
      </c>
    </row>
    <row r="32" spans="2:24" x14ac:dyDescent="0.35">
      <c r="B32" s="12" t="str">
        <f>'Entry Summary Sheet'!J32</f>
        <v>O J18 2x</v>
      </c>
      <c r="C32" s="12">
        <f>COUNTIF('2-.2x'!I2:I53,'Entry Summary Sheet'!B32)</f>
        <v>0</v>
      </c>
      <c r="D32" s="13">
        <f>C32*$N$3*2</f>
        <v>0</v>
      </c>
      <c r="E32" s="20"/>
      <c r="F32" s="12" t="str">
        <f>'Entry Summary Sheet'!K32</f>
        <v>W J18 2x</v>
      </c>
      <c r="G32" s="12">
        <f>COUNTIF('2-.2x'!I2:I53,'Entry Summary Sheet'!F32)</f>
        <v>0</v>
      </c>
      <c r="H32" s="13">
        <f>G32*$N$3*2</f>
        <v>0</v>
      </c>
      <c r="J32" s="14" t="s">
        <v>83</v>
      </c>
      <c r="K32" s="14" t="s">
        <v>86</v>
      </c>
    </row>
    <row r="33" spans="2:11" x14ac:dyDescent="0.35">
      <c r="B33" s="12" t="str">
        <f>'Entry Summary Sheet'!J33</f>
        <v>O J18 1x</v>
      </c>
      <c r="C33" s="12">
        <f>COUNTIF('1x'!$B$3:$B$111,'Entry Summary Sheet'!B33)</f>
        <v>0</v>
      </c>
      <c r="D33" s="13">
        <f>C33*$N$3*1</f>
        <v>0</v>
      </c>
      <c r="E33" s="20"/>
      <c r="F33" s="12" t="str">
        <f>'Entry Summary Sheet'!K33</f>
        <v>W J18 1x</v>
      </c>
      <c r="G33" s="12">
        <f>COUNTIF('1x'!$B$3:$B$111,'Entry Summary Sheet'!F33)</f>
        <v>0</v>
      </c>
      <c r="H33" s="13">
        <f>G33*$N$3*1</f>
        <v>0</v>
      </c>
      <c r="J33" s="14" t="s">
        <v>84</v>
      </c>
      <c r="K33" s="14" t="s">
        <v>87</v>
      </c>
    </row>
    <row r="34" spans="2:11" ht="15.5" x14ac:dyDescent="0.35">
      <c r="B34" s="75" t="str">
        <f>$J34</f>
        <v>Junior 16</v>
      </c>
      <c r="C34" s="75"/>
      <c r="D34" s="75"/>
      <c r="E34" s="20"/>
      <c r="F34" s="75" t="str">
        <f>$J34</f>
        <v>Junior 16</v>
      </c>
      <c r="G34" s="75"/>
      <c r="H34" s="75"/>
      <c r="J34" s="75" t="s">
        <v>7</v>
      </c>
      <c r="K34" s="75"/>
    </row>
    <row r="35" spans="2:11" x14ac:dyDescent="0.35">
      <c r="B35" s="12" t="str">
        <f>'Entry Summary Sheet'!J35</f>
        <v>O J16 4x+</v>
      </c>
      <c r="C35" s="12">
        <f>COUNTIF('Coxed 4+.4x+'!L3:L27,'Entry Summary Sheet'!B35)</f>
        <v>0</v>
      </c>
      <c r="D35" s="13">
        <f>C35*$N$3*4</f>
        <v>0</v>
      </c>
      <c r="E35" s="20"/>
      <c r="F35" s="12" t="str">
        <f>'Entry Summary Sheet'!K35</f>
        <v>W J16 4x+</v>
      </c>
      <c r="G35" s="12">
        <f>COUNTIF('Coxed 4+.4x+'!L4:L28,'Entry Summary Sheet'!F35)</f>
        <v>0</v>
      </c>
      <c r="H35" s="13">
        <f>G35*$N$3*4</f>
        <v>0</v>
      </c>
      <c r="J35" s="14" t="s">
        <v>52</v>
      </c>
      <c r="K35" s="14" t="s">
        <v>49</v>
      </c>
    </row>
    <row r="36" spans="2:11" x14ac:dyDescent="0.35">
      <c r="B36" s="12" t="str">
        <f>'Entry Summary Sheet'!J36</f>
        <v>O J16 2x</v>
      </c>
      <c r="C36" s="12">
        <f>COUNTIF('2-.2x'!I2:I53,'Entry Summary Sheet'!B36)</f>
        <v>0</v>
      </c>
      <c r="D36" s="13">
        <f>C36*$N$3*2</f>
        <v>0</v>
      </c>
      <c r="E36" s="20"/>
      <c r="F36" s="12" t="str">
        <f>'Entry Summary Sheet'!K36</f>
        <v>W J16 2x</v>
      </c>
      <c r="G36" s="12">
        <f>COUNTIF('2-.2x'!I2:I53,'Entry Summary Sheet'!F36)</f>
        <v>0</v>
      </c>
      <c r="H36" s="13">
        <f>G36*$N$3*2</f>
        <v>0</v>
      </c>
      <c r="J36" s="14" t="s">
        <v>53</v>
      </c>
      <c r="K36" s="14" t="s">
        <v>50</v>
      </c>
    </row>
    <row r="37" spans="2:11" ht="15" customHeight="1" x14ac:dyDescent="0.35">
      <c r="B37" s="12" t="str">
        <f>'Entry Summary Sheet'!J37</f>
        <v>O J16 1x</v>
      </c>
      <c r="C37" s="12">
        <f>COUNTIF('1x'!$B$3:$B$111,'Entry Summary Sheet'!B37)</f>
        <v>0</v>
      </c>
      <c r="D37" s="13">
        <f>C37*$N$3*1</f>
        <v>0</v>
      </c>
      <c r="E37" s="20"/>
      <c r="F37" s="12" t="str">
        <f>'Entry Summary Sheet'!K37</f>
        <v>W J16 1x</v>
      </c>
      <c r="G37" s="12">
        <f>COUNTIF('1x'!$B$3:$B$111,'Entry Summary Sheet'!F37)</f>
        <v>0</v>
      </c>
      <c r="H37" s="13">
        <f>G37*$N$3*1</f>
        <v>0</v>
      </c>
      <c r="J37" s="14" t="s">
        <v>54</v>
      </c>
      <c r="K37" s="14" t="s">
        <v>51</v>
      </c>
    </row>
    <row r="38" spans="2:11" ht="15" customHeight="1" x14ac:dyDescent="0.35">
      <c r="B38" s="75" t="str">
        <f>$J38</f>
        <v>Junior 14</v>
      </c>
      <c r="C38" s="75"/>
      <c r="D38" s="75"/>
      <c r="E38" s="20"/>
      <c r="F38" s="75" t="str">
        <f>$J38</f>
        <v>Junior 14</v>
      </c>
      <c r="G38" s="75"/>
      <c r="H38" s="75"/>
      <c r="J38" s="75" t="s">
        <v>80</v>
      </c>
      <c r="K38" s="75"/>
    </row>
    <row r="39" spans="2:11" ht="15" customHeight="1" x14ac:dyDescent="0.35">
      <c r="B39" s="12" t="str">
        <f>'Entry Summary Sheet'!J39</f>
        <v>O J14 4x+</v>
      </c>
      <c r="C39" s="12">
        <f>COUNTIF('Coxed 4+.4x+'!L3:L27,'Entry Summary Sheet'!B39)</f>
        <v>0</v>
      </c>
      <c r="D39" s="13">
        <f>C39*$N$2*4</f>
        <v>0</v>
      </c>
      <c r="E39" s="20"/>
      <c r="F39" s="12" t="str">
        <f>'Entry Summary Sheet'!K39</f>
        <v>W J14 4x+</v>
      </c>
      <c r="G39" s="12">
        <f>COUNTIF('Coxed 4+.4x+'!L4:L28,'Entry Summary Sheet'!F39)</f>
        <v>0</v>
      </c>
      <c r="H39" s="13">
        <f>G39*$N$2*4</f>
        <v>0</v>
      </c>
      <c r="J39" s="14" t="s">
        <v>55</v>
      </c>
      <c r="K39" s="14" t="s">
        <v>64</v>
      </c>
    </row>
    <row r="40" spans="2:11" x14ac:dyDescent="0.35">
      <c r="B40" s="12" t="str">
        <f>'Entry Summary Sheet'!J40</f>
        <v>O J14 2x</v>
      </c>
      <c r="C40" s="12">
        <f>COUNTIF('2-.2x'!I2:I53,'Entry Summary Sheet'!B40)</f>
        <v>0</v>
      </c>
      <c r="D40" s="13">
        <f>C40*$N$3*2</f>
        <v>0</v>
      </c>
      <c r="E40" s="20"/>
      <c r="F40" s="12" t="str">
        <f>'Entry Summary Sheet'!K40</f>
        <v>W J14 2x</v>
      </c>
      <c r="G40" s="12">
        <f>COUNTIF('2-.2x'!I2:I53,'Entry Summary Sheet'!F40)</f>
        <v>0</v>
      </c>
      <c r="H40" s="13">
        <f>G40*$N$3*2</f>
        <v>0</v>
      </c>
      <c r="J40" s="14" t="s">
        <v>56</v>
      </c>
      <c r="K40" s="14" t="s">
        <v>65</v>
      </c>
    </row>
    <row r="41" spans="2:11" x14ac:dyDescent="0.35">
      <c r="B41" s="12" t="str">
        <f>'Entry Summary Sheet'!J41</f>
        <v>O J14 1x</v>
      </c>
      <c r="C41" s="12">
        <f>COUNTIF('1x'!$B$3:$B$111,'Entry Summary Sheet'!B41)</f>
        <v>0</v>
      </c>
      <c r="D41" s="13">
        <f>C41*$N$3*1</f>
        <v>0</v>
      </c>
      <c r="E41" s="20"/>
      <c r="F41" s="12" t="str">
        <f>'Entry Summary Sheet'!K41</f>
        <v>W J14 1x</v>
      </c>
      <c r="G41" s="12">
        <f>COUNTIF('1x'!$B$3:$B$111,'Entry Summary Sheet'!F41)</f>
        <v>0</v>
      </c>
      <c r="H41" s="13">
        <f>G41*$N$3*1</f>
        <v>0</v>
      </c>
      <c r="J41" s="14" t="s">
        <v>57</v>
      </c>
      <c r="K41" s="14" t="s">
        <v>66</v>
      </c>
    </row>
    <row r="42" spans="2:11" x14ac:dyDescent="0.35">
      <c r="C42" s="26">
        <f>SUM(C4:C41)</f>
        <v>0</v>
      </c>
      <c r="D42" s="27">
        <f>SUM(D4:D41)</f>
        <v>0</v>
      </c>
      <c r="G42" s="26">
        <f>SUM(G4:G41)</f>
        <v>0</v>
      </c>
      <c r="H42" s="27">
        <f>SUM(H4:H41)</f>
        <v>0</v>
      </c>
      <c r="K42" s="25"/>
    </row>
    <row r="43" spans="2:11" x14ac:dyDescent="0.35"/>
    <row r="44" spans="2:11" x14ac:dyDescent="0.35"/>
    <row r="45" spans="2:11" x14ac:dyDescent="0.35"/>
    <row r="46" spans="2:11" x14ac:dyDescent="0.35"/>
    <row r="47" spans="2:11" x14ac:dyDescent="0.35"/>
    <row r="48" spans="2:11" x14ac:dyDescent="0.35"/>
    <row r="49" x14ac:dyDescent="0.35"/>
  </sheetData>
  <sheetProtection sheet="1" selectLockedCells="1" selectUnlockedCells="1"/>
  <mergeCells count="24">
    <mergeCell ref="J23:K23"/>
    <mergeCell ref="J2:K2"/>
    <mergeCell ref="J30:K30"/>
    <mergeCell ref="J34:K34"/>
    <mergeCell ref="J38:K38"/>
    <mergeCell ref="J18:K18"/>
    <mergeCell ref="J12:K12"/>
    <mergeCell ref="J6:K6"/>
    <mergeCell ref="F3:H3"/>
    <mergeCell ref="B3:D3"/>
    <mergeCell ref="B30:D30"/>
    <mergeCell ref="B34:D34"/>
    <mergeCell ref="B38:D38"/>
    <mergeCell ref="F12:H12"/>
    <mergeCell ref="F18:H18"/>
    <mergeCell ref="F23:H23"/>
    <mergeCell ref="F30:H30"/>
    <mergeCell ref="F34:H34"/>
    <mergeCell ref="F38:H38"/>
    <mergeCell ref="B6:D6"/>
    <mergeCell ref="F6:H6"/>
    <mergeCell ref="B12:D12"/>
    <mergeCell ref="B18:D18"/>
    <mergeCell ref="B23:D23"/>
  </mergeCells>
  <pageMargins left="0.7" right="0.7" top="0.75" bottom="0.75" header="0.3" footer="0.3"/>
  <pageSetup paperSize="66" orientation="portrait" horizontalDpi="4294967293" verticalDpi="0" r:id="rId1"/>
  <headerFooter>
    <oddFooter>&amp;L_x000D_&amp;1#&amp;"Aptos"&amp;10&amp;K000000 INTERNAL</oddFooter>
  </headerFooter>
  <ignoredErrors>
    <ignoredError sqref="D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Contact Details + Instruction</vt:lpstr>
      <vt:lpstr>Competitor List</vt:lpstr>
      <vt:lpstr>1x</vt:lpstr>
      <vt:lpstr>2-.2x</vt:lpstr>
      <vt:lpstr>Coxless 4-.4x</vt:lpstr>
      <vt:lpstr>Coxed 4+.4x+</vt:lpstr>
      <vt:lpstr>Entry Summary Sheet</vt:lpstr>
      <vt:lpstr>'Contact Details + Instruction'!Print_Area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Strathclyde Standard Desktop</dc:creator>
  <cp:lastModifiedBy>Perrie, Katie</cp:lastModifiedBy>
  <dcterms:created xsi:type="dcterms:W3CDTF">2015-04-21T15:40:26Z</dcterms:created>
  <dcterms:modified xsi:type="dcterms:W3CDTF">2026-03-26T11:57:11Z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f5f0a6-aa47-4a37-b275-7e5e66741c05_Enabled">
    <vt:lpwstr>true</vt:lpwstr>
  </property>
  <property fmtid="{D5CDD505-2E9C-101B-9397-08002B2CF9AE}" pid="3" name="MSIP_Label_24f5f0a6-aa47-4a37-b275-7e5e66741c05_SetDate">
    <vt:lpwstr>2026-03-13T14:49:44Z</vt:lpwstr>
  </property>
  <property fmtid="{D5CDD505-2E9C-101B-9397-08002B2CF9AE}" pid="4" name="MSIP_Label_24f5f0a6-aa47-4a37-b275-7e5e66741c05_Method">
    <vt:lpwstr>Standard</vt:lpwstr>
  </property>
  <property fmtid="{D5CDD505-2E9C-101B-9397-08002B2CF9AE}" pid="5" name="MSIP_Label_24f5f0a6-aa47-4a37-b275-7e5e66741c05_Name">
    <vt:lpwstr>Internal</vt:lpwstr>
  </property>
  <property fmtid="{D5CDD505-2E9C-101B-9397-08002B2CF9AE}" pid="6" name="MSIP_Label_24f5f0a6-aa47-4a37-b275-7e5e66741c05_SiteId">
    <vt:lpwstr>d1c4a883-d7cb-4d0a-b4e9-191cfe5e428b</vt:lpwstr>
  </property>
  <property fmtid="{D5CDD505-2E9C-101B-9397-08002B2CF9AE}" pid="7" name="MSIP_Label_24f5f0a6-aa47-4a37-b275-7e5e66741c05_ActionId">
    <vt:lpwstr>f2726db7-629c-46ca-a0c4-085792d02927</vt:lpwstr>
  </property>
  <property fmtid="{D5CDD505-2E9C-101B-9397-08002B2CF9AE}" pid="8" name="MSIP_Label_24f5f0a6-aa47-4a37-b275-7e5e66741c05_ContentBits">
    <vt:lpwstr>2</vt:lpwstr>
  </property>
  <property fmtid="{D5CDD505-2E9C-101B-9397-08002B2CF9AE}" pid="9" name="MSIP_Label_24f5f0a6-aa47-4a37-b275-7e5e66741c05_Tag">
    <vt:lpwstr>10, 3, 0, 1</vt:lpwstr>
  </property>
</Properties>
</file>